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fperkmacbook/MEGA/@@prof de maths 2023/tram/tram 2023/"/>
    </mc:Choice>
  </mc:AlternateContent>
  <xr:revisionPtr revIDLastSave="0" documentId="13_ncr:1_{433B2DF8-D014-F647-B9DC-FD66257FB290}" xr6:coauthVersionLast="37" xr6:coauthVersionMax="37" xr10:uidLastSave="{00000000-0000-0000-0000-000000000000}"/>
  <bookViews>
    <workbookView xWindow="0" yWindow="500" windowWidth="25600" windowHeight="14100" activeTab="2" xr2:uid="{00000000-000D-0000-FFFF-FFFF00000000}"/>
  </bookViews>
  <sheets>
    <sheet name="NenanaIceClassic_1917-2021" sheetId="1" r:id="rId1"/>
    <sheet name="votes de janvier" sheetId="2" r:id="rId2"/>
    <sheet name="votes de mars" sheetId="4" r:id="rId3"/>
  </sheets>
  <calcPr calcId="179021"/>
</workbook>
</file>

<file path=xl/calcChain.xml><?xml version="1.0" encoding="utf-8"?>
<calcChain xmlns="http://schemas.openxmlformats.org/spreadsheetml/2006/main">
  <c r="D2" i="1" l="1"/>
  <c r="I2" i="2"/>
  <c r="I2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4" i="4"/>
  <c r="G3" i="4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4" i="2"/>
  <c r="G5" i="2"/>
  <c r="G6" i="2"/>
  <c r="G7" i="2"/>
  <c r="G8" i="2"/>
  <c r="G3" i="2"/>
  <c r="G2" i="4" l="1"/>
  <c r="G2" i="2"/>
  <c r="C109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3" i="1"/>
  <c r="F4" i="1"/>
  <c r="F5" i="1"/>
  <c r="F6" i="1"/>
  <c r="F7" i="1"/>
  <c r="F2" i="1"/>
  <c r="E109" i="1" s="1"/>
  <c r="D107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</calcChain>
</file>

<file path=xl/sharedStrings.xml><?xml version="1.0" encoding="utf-8"?>
<sst xmlns="http://schemas.openxmlformats.org/spreadsheetml/2006/main" count="397" uniqueCount="280">
  <si>
    <t>Year,Decimal Day of Year,Month,Day,Time</t>
  </si>
  <si>
    <t>année</t>
  </si>
  <si>
    <t>décimal day</t>
  </si>
  <si>
    <t>heure</t>
  </si>
  <si>
    <t>1917,120.4792,April,30,11:30</t>
  </si>
  <si>
    <t>11:30</t>
  </si>
  <si>
    <t>1918,131.3979,May,11,09:33</t>
  </si>
  <si>
    <t>09:33</t>
  </si>
  <si>
    <t>1919,123.6063,May,3,14:33</t>
  </si>
  <si>
    <t>14:33</t>
  </si>
  <si>
    <t>1920,132.4486,May,11,10:46</t>
  </si>
  <si>
    <t>10:46</t>
  </si>
  <si>
    <t>1921,131.2792,May,11,06:42</t>
  </si>
  <si>
    <t>06:42</t>
  </si>
  <si>
    <t>1922,132.5556,May,12,13:20</t>
  </si>
  <si>
    <t>13:20</t>
  </si>
  <si>
    <t>1923,129.0833,May,9,02:00</t>
  </si>
  <si>
    <t>02:00</t>
  </si>
  <si>
    <t>1924,132.6319,May,11,15:10</t>
  </si>
  <si>
    <t>15:10</t>
  </si>
  <si>
    <t>1925,127.7722,May,7,18:32</t>
  </si>
  <si>
    <t>18:32</t>
  </si>
  <si>
    <t>1926,116.6688,April,26,16:03</t>
  </si>
  <si>
    <t>16:03</t>
  </si>
  <si>
    <t>1927,133.2375,May,13,05:42</t>
  </si>
  <si>
    <t>05:42</t>
  </si>
  <si>
    <t>1928,127.684,May,6,16:25</t>
  </si>
  <si>
    <t>16:25</t>
  </si>
  <si>
    <t>1929,125.6535,May,5,15:41</t>
  </si>
  <si>
    <t>15:41</t>
  </si>
  <si>
    <t>1930,128.7938,May,8,19:03</t>
  </si>
  <si>
    <t>19:03</t>
  </si>
  <si>
    <t>1931,130.391,May,10,09:23</t>
  </si>
  <si>
    <t>09:23</t>
  </si>
  <si>
    <t>1932,122.4271,May,1,10:15</t>
  </si>
  <si>
    <t>10:15</t>
  </si>
  <si>
    <t>1933,128.8125,May,8,19:30</t>
  </si>
  <si>
    <t>19:30</t>
  </si>
  <si>
    <t>1934,120.5882,April,30,14:07</t>
  </si>
  <si>
    <t>14:07</t>
  </si>
  <si>
    <t>1935,135.5639,May,15,13:32</t>
  </si>
  <si>
    <t>13:32</t>
  </si>
  <si>
    <t>1936,121.5403,April,30,12:58</t>
  </si>
  <si>
    <t>12:58</t>
  </si>
  <si>
    <t>1937,132.8361,May,12,20:04</t>
  </si>
  <si>
    <t>20:04</t>
  </si>
  <si>
    <t>1938,126.8431,May,6,20:14</t>
  </si>
  <si>
    <t>20:14</t>
  </si>
  <si>
    <t>1939,119.5597,April,29,13:26</t>
  </si>
  <si>
    <t>13:26</t>
  </si>
  <si>
    <t>1940,111.6438,April,20,15:27</t>
  </si>
  <si>
    <t>15:27</t>
  </si>
  <si>
    <t>1941,123.0764,May,3,01:50</t>
  </si>
  <si>
    <t>01:50</t>
  </si>
  <si>
    <t>1942,120.5611,April,30,13:28</t>
  </si>
  <si>
    <t>13:28</t>
  </si>
  <si>
    <t>1943,118.8069,April,28,19:22</t>
  </si>
  <si>
    <t>19:22</t>
  </si>
  <si>
    <t>1944,125.5889,May,4,14:08</t>
  </si>
  <si>
    <t>14:08</t>
  </si>
  <si>
    <t>1945,136.4035,May,16,09:41</t>
  </si>
  <si>
    <t>09:41</t>
  </si>
  <si>
    <t>1946,125.6944,May,5,16:40</t>
  </si>
  <si>
    <t>16:40</t>
  </si>
  <si>
    <t>1947,123.7451,May,3,17:53</t>
  </si>
  <si>
    <t>17:53</t>
  </si>
  <si>
    <t>1948,134.4674,May,13,11:13</t>
  </si>
  <si>
    <t>11:13</t>
  </si>
  <si>
    <t>1949,134.5271,May,14,12:39</t>
  </si>
  <si>
    <t>12:39</t>
  </si>
  <si>
    <t>1950,126.6764,May,6,16:14</t>
  </si>
  <si>
    <t>16:14</t>
  </si>
  <si>
    <t>1951,120.7458,April,30,17:54</t>
  </si>
  <si>
    <t>17:54</t>
  </si>
  <si>
    <t>1952,133.7111,May,12,17:04</t>
  </si>
  <si>
    <t>17:04</t>
  </si>
  <si>
    <t>1953,119.6625,April,29,15:54</t>
  </si>
  <si>
    <t>15:54</t>
  </si>
  <si>
    <t>1954,126.7507,May,6,18:01</t>
  </si>
  <si>
    <t>18:01</t>
  </si>
  <si>
    <t>1955,129.5924,May,9,14:13</t>
  </si>
  <si>
    <t>14:13</t>
  </si>
  <si>
    <t>1956,122.975,May,1,23:24</t>
  </si>
  <si>
    <t>23:24</t>
  </si>
  <si>
    <t>1957,125.3958,May,5,09:30</t>
  </si>
  <si>
    <t>09:30</t>
  </si>
  <si>
    <t>1958,119.6222,April,29,14:56</t>
  </si>
  <si>
    <t>14:56</t>
  </si>
  <si>
    <t>1959,128.4764,May,8,11:26</t>
  </si>
  <si>
    <t>11:26</t>
  </si>
  <si>
    <t>1960,123.8,May,2,19:12</t>
  </si>
  <si>
    <t>19:12</t>
  </si>
  <si>
    <t>1961,125.4799,May,5,11:31</t>
  </si>
  <si>
    <t>11:31</t>
  </si>
  <si>
    <t>1962,132.9743,May,12,23:23</t>
  </si>
  <si>
    <t>23:23</t>
  </si>
  <si>
    <t>1963,125.7674,May,5,18:25</t>
  </si>
  <si>
    <t>18:25</t>
  </si>
  <si>
    <t>1964,141.4868,May,20,11:41</t>
  </si>
  <si>
    <t>11:41</t>
  </si>
  <si>
    <t>1965,127.7924,May,7,19:01</t>
  </si>
  <si>
    <t>19:01</t>
  </si>
  <si>
    <t>1966,128.5076,May,8,12:11</t>
  </si>
  <si>
    <t>12:11</t>
  </si>
  <si>
    <t>1967,124.4965,May,4,11:55</t>
  </si>
  <si>
    <t>11:55</t>
  </si>
  <si>
    <t>1968,129.3931,May,8,09:26</t>
  </si>
  <si>
    <t>09:26</t>
  </si>
  <si>
    <t>1969,118.5194,April,28,12:28</t>
  </si>
  <si>
    <t>12:28</t>
  </si>
  <si>
    <t>1970,124.4424,May,4,10:37</t>
  </si>
  <si>
    <t>10:37</t>
  </si>
  <si>
    <t>1971,128.8965,May,8,21:31</t>
  </si>
  <si>
    <t>21:31</t>
  </si>
  <si>
    <t>1972,131.4972,May,10,11:56</t>
  </si>
  <si>
    <t>11:56</t>
  </si>
  <si>
    <t>1973,124.4993,May,4,11:59</t>
  </si>
  <si>
    <t>11:59</t>
  </si>
  <si>
    <t>1974,126.6556,May,6,15:44</t>
  </si>
  <si>
    <t>15:44</t>
  </si>
  <si>
    <t>1975,130.5757,May,10,13:49</t>
  </si>
  <si>
    <t>13:49</t>
  </si>
  <si>
    <t>1976,123.4521,May,2,10:51</t>
  </si>
  <si>
    <t>10:51</t>
  </si>
  <si>
    <t>1977,126.5319,May,6,12:46</t>
  </si>
  <si>
    <t>12:46</t>
  </si>
  <si>
    <t>1978,120.6375,April,30,15:18</t>
  </si>
  <si>
    <t>15:18</t>
  </si>
  <si>
    <t>1979,120.7611,April,30,18:16</t>
  </si>
  <si>
    <t>18:16</t>
  </si>
  <si>
    <t>1980,120.5528,April,29,13:16</t>
  </si>
  <si>
    <t>13:16</t>
  </si>
  <si>
    <t>1981,120.7806,April,30,18:44</t>
  </si>
  <si>
    <t>18:44</t>
  </si>
  <si>
    <t>1982,130.7333,May,10,17:36</t>
  </si>
  <si>
    <t>17:36</t>
  </si>
  <si>
    <t>1983,119.7757,April,29,18:37</t>
  </si>
  <si>
    <t>18:37</t>
  </si>
  <si>
    <t>1984,130.6479,May,9,15:33</t>
  </si>
  <si>
    <t>15:33</t>
  </si>
  <si>
    <t>1985,131.6083,May,11,14:36</t>
  </si>
  <si>
    <t>14:36</t>
  </si>
  <si>
    <t>1986,128.9514,May,8,22:50</t>
  </si>
  <si>
    <t>22:50</t>
  </si>
  <si>
    <t>1987,125.6326,May,5,15:11</t>
  </si>
  <si>
    <t>15:11</t>
  </si>
  <si>
    <t>1988,118.3854,April,27,09:15</t>
  </si>
  <si>
    <t>09:15</t>
  </si>
  <si>
    <t>1989,121.8431,May,1,20:14</t>
  </si>
  <si>
    <t>1990,114.7215,April,24,17:19</t>
  </si>
  <si>
    <t>17:19</t>
  </si>
  <si>
    <t>1991,121.0028,May,1,12:04</t>
  </si>
  <si>
    <t>12:04</t>
  </si>
  <si>
    <t>1992,135.2681,May,14,06:26</t>
  </si>
  <si>
    <t>06:26</t>
  </si>
  <si>
    <t>1993,113.5424,April,23,13:01</t>
  </si>
  <si>
    <t>13:01</t>
  </si>
  <si>
    <t>1994,119.959,April,29,23:01</t>
  </si>
  <si>
    <t>23:01</t>
  </si>
  <si>
    <t>1995,116.5569,April,26,13:22</t>
  </si>
  <si>
    <t>13:22</t>
  </si>
  <si>
    <t>1996,126.5222,May,5,12:32</t>
  </si>
  <si>
    <t>12:32</t>
  </si>
  <si>
    <t>1997,120.4361,April,30,10:28</t>
  </si>
  <si>
    <t>10:28</t>
  </si>
  <si>
    <t>1998,110.7042,April,20,16:54</t>
  </si>
  <si>
    <t>16:54</t>
  </si>
  <si>
    <t>1999,119.9076,April,29,21:47</t>
  </si>
  <si>
    <t>21:47</t>
  </si>
  <si>
    <t>2000,122.4493,May,1,10:47</t>
  </si>
  <si>
    <t>10:47</t>
  </si>
  <si>
    <t>2001,128.5417,May,8,13:00</t>
  </si>
  <si>
    <t>13:00</t>
  </si>
  <si>
    <t>2002,127.8938,May,7,21:27</t>
  </si>
  <si>
    <t>21:27</t>
  </si>
  <si>
    <t>2003,119.7653,April,29,18:22</t>
  </si>
  <si>
    <t>18:22</t>
  </si>
  <si>
    <t>2004,115.5944,April,24,14:16</t>
  </si>
  <si>
    <t>14:16</t>
  </si>
  <si>
    <t>2005,118.5007,April,28,12:01</t>
  </si>
  <si>
    <t>12:01</t>
  </si>
  <si>
    <t>2006,122.7285,May,2,17:29</t>
  </si>
  <si>
    <t>17:29</t>
  </si>
  <si>
    <t>2007,117.6576,April,27,15:47</t>
  </si>
  <si>
    <t>15:47</t>
  </si>
  <si>
    <t>2008,127.9535,May,6,22:53</t>
  </si>
  <si>
    <t>22:53</t>
  </si>
  <si>
    <t>2009,121.8618,May,1,20:41</t>
  </si>
  <si>
    <t>20:41</t>
  </si>
  <si>
    <t>2010,119.3792,April,29,09:06</t>
  </si>
  <si>
    <t>09:06</t>
  </si>
  <si>
    <t>2011,124.6833,May,4,16:24</t>
  </si>
  <si>
    <t>16:24</t>
  </si>
  <si>
    <t>2012,114.8188,April,23,19:39</t>
  </si>
  <si>
    <t>19:39</t>
  </si>
  <si>
    <t>2013,140.6118,May,20,14:41</t>
  </si>
  <si>
    <t>14:41</t>
  </si>
  <si>
    <t>2014,115.6583,April,25,15:48</t>
  </si>
  <si>
    <t>15:48</t>
  </si>
  <si>
    <t>2015,114.6007,April,24,14:25</t>
  </si>
  <si>
    <t>14:25</t>
  </si>
  <si>
    <t>2016,114.6521,April,23,15:39</t>
  </si>
  <si>
    <t>15:39</t>
  </si>
  <si>
    <t>2017,121.5,May,1,12:00</t>
  </si>
  <si>
    <t>12:00</t>
  </si>
  <si>
    <t>2018,121.5542,May,1,13:18</t>
  </si>
  <si>
    <t>13:18</t>
  </si>
  <si>
    <t>2019,104.0146,April,14,00:21</t>
  </si>
  <si>
    <t>00:21</t>
  </si>
  <si>
    <t>2020,118.5389,April,27,12:56</t>
  </si>
  <si>
    <t>12:56</t>
  </si>
  <si>
    <t>2021,120.5347,April,30,12:50</t>
  </si>
  <si>
    <t>12:50</t>
  </si>
  <si>
    <t>2022,122.784, May,2,18:47</t>
  </si>
  <si>
    <t>18:47</t>
  </si>
  <si>
    <t>moyenne</t>
  </si>
  <si>
    <t>moyenne jour</t>
  </si>
  <si>
    <t>moyenne heure</t>
  </si>
  <si>
    <t>Quel est votre prénom ?</t>
  </si>
  <si>
    <t>Quelle est votre classe ?</t>
  </si>
  <si>
    <t>Prono Nenana Ice Classic 2023 :Selon vous, à quelle date le tripode va t-il tomber cette année ?</t>
  </si>
  <si>
    <t>Prono Nenana Ice Classic 2023 : Selon vous, à quelle heure le tripode va t-il tomber cette année ?(Merci de répondre au format hh:mm)</t>
  </si>
  <si>
    <t>Stéphane</t>
  </si>
  <si>
    <t>2D</t>
  </si>
  <si>
    <t>Lya</t>
  </si>
  <si>
    <t>Anthony</t>
  </si>
  <si>
    <t>Tom</t>
  </si>
  <si>
    <t>Luna</t>
  </si>
  <si>
    <t>Lalie</t>
  </si>
  <si>
    <t>Julie</t>
  </si>
  <si>
    <t>Lana</t>
  </si>
  <si>
    <t>Joshua</t>
  </si>
  <si>
    <t>Evan</t>
  </si>
  <si>
    <t>Camille</t>
  </si>
  <si>
    <t>Nolan</t>
  </si>
  <si>
    <t>Louise</t>
  </si>
  <si>
    <t>Jérémy</t>
  </si>
  <si>
    <t>Léa</t>
  </si>
  <si>
    <t>Elisa</t>
  </si>
  <si>
    <t>Lohann</t>
  </si>
  <si>
    <t>Corentin</t>
  </si>
  <si>
    <t>Jessica</t>
  </si>
  <si>
    <t>Leythan</t>
  </si>
  <si>
    <t>Kylian</t>
  </si>
  <si>
    <t>Lilou</t>
  </si>
  <si>
    <t>Lou-Anne</t>
  </si>
  <si>
    <t>Lola</t>
  </si>
  <si>
    <t>Lilia</t>
  </si>
  <si>
    <t>Sophie</t>
  </si>
  <si>
    <t>2E</t>
  </si>
  <si>
    <t>Maelle</t>
  </si>
  <si>
    <t>Mindie</t>
  </si>
  <si>
    <t>Yanis</t>
  </si>
  <si>
    <t>Islam</t>
  </si>
  <si>
    <t>Kélya</t>
  </si>
  <si>
    <t>Elise</t>
  </si>
  <si>
    <t>Alim</t>
  </si>
  <si>
    <t>Zoé</t>
  </si>
  <si>
    <t>Leyna</t>
  </si>
  <si>
    <t>Cassandre</t>
  </si>
  <si>
    <t>Amélia</t>
  </si>
  <si>
    <t>Léo</t>
  </si>
  <si>
    <t>Jeanne</t>
  </si>
  <si>
    <t>Illia</t>
  </si>
  <si>
    <t>Léonie</t>
  </si>
  <si>
    <t>Mathilde</t>
  </si>
  <si>
    <t>Daphné</t>
  </si>
  <si>
    <t>Adélina</t>
  </si>
  <si>
    <t>Romane</t>
  </si>
  <si>
    <t>Enola</t>
  </si>
  <si>
    <t>Justin</t>
  </si>
  <si>
    <t>Nohann</t>
  </si>
  <si>
    <t>Enzo</t>
  </si>
  <si>
    <t>Maëline</t>
  </si>
  <si>
    <t>Arsene</t>
  </si>
  <si>
    <t>Shana</t>
  </si>
  <si>
    <t>Ewenn Chauveau</t>
  </si>
  <si>
    <t>Ewan</t>
  </si>
  <si>
    <t>Mathis</t>
  </si>
  <si>
    <t>lohann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</si>
</sst>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3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" fontId="0" fillId="0" borderId="0" xfId="0" applyNumberFormat="1"/>
    <xf numFmtId="0" fontId="17" fillId="33" borderId="0" xfId="0" applyFont="1" applyFill="1" applyAlignment="1">
      <alignment horizontal="center"/>
    </xf>
    <xf numFmtId="0" fontId="20" fillId="0" borderId="10" xfId="0" applyFont="1" applyBorder="1" applyAlignment="1">
      <alignment wrapText="1"/>
    </xf>
    <xf numFmtId="0" fontId="21" fillId="0" borderId="10" xfId="0" applyFont="1" applyBorder="1" applyAlignment="1">
      <alignment wrapText="1"/>
    </xf>
    <xf numFmtId="20" fontId="21" fillId="0" borderId="10" xfId="0" applyNumberFormat="1" applyFont="1" applyBorder="1" applyAlignment="1">
      <alignment wrapText="1"/>
    </xf>
    <xf numFmtId="16" fontId="21" fillId="0" borderId="10" xfId="0" applyNumberFormat="1" applyFont="1" applyBorder="1" applyAlignment="1">
      <alignment wrapText="1"/>
    </xf>
    <xf numFmtId="14" fontId="21" fillId="0" borderId="10" xfId="0" applyNumberFormat="1" applyFont="1" applyBorder="1" applyAlignment="1">
      <alignment wrapText="1"/>
    </xf>
    <xf numFmtId="2" fontId="0" fillId="0" borderId="0" xfId="0" applyNumberFormat="1"/>
    <xf numFmtId="14" fontId="0" fillId="0" borderId="0" xfId="0" applyNumberFormat="1"/>
    <xf numFmtId="0" fontId="21" fillId="0" borderId="10" xfId="42" applyFont="1" applyBorder="1" applyAlignment="1">
      <alignment wrapText="1"/>
    </xf>
    <xf numFmtId="16" fontId="21" fillId="0" borderId="10" xfId="42" applyNumberFormat="1" applyFont="1" applyBorder="1" applyAlignment="1">
      <alignment wrapText="1"/>
    </xf>
    <xf numFmtId="20" fontId="21" fillId="0" borderId="10" xfId="42" applyNumberFormat="1" applyFont="1" applyBorder="1" applyAlignment="1">
      <alignment wrapText="1"/>
    </xf>
    <xf numFmtId="2" fontId="34" fillId="33" borderId="0" xfId="0" applyNumberFormat="1" applyFont="1" applyFill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0" fillId="33" borderId="0" xfId="0" applyFill="1"/>
    <xf numFmtId="20" fontId="36" fillId="34" borderId="0" xfId="0" applyNumberFormat="1" applyFont="1" applyFill="1" applyAlignment="1">
      <alignment horizontal="center" vertical="center"/>
    </xf>
    <xf numFmtId="0" fontId="17" fillId="34" borderId="0" xfId="0" applyFont="1" applyFill="1"/>
    <xf numFmtId="0" fontId="20" fillId="0" borderId="10" xfId="42" applyFont="1" applyBorder="1" applyAlignment="1">
      <alignment vertical="center" wrapText="1"/>
    </xf>
    <xf numFmtId="164" fontId="17" fillId="33" borderId="0" xfId="0" applyNumberFormat="1" applyFont="1" applyFill="1" applyAlignment="1">
      <alignment horizontal="center"/>
    </xf>
  </cellXfs>
  <cellStyles count="79">
    <cellStyle name="20 % - Accent1" xfId="19" builtinId="30" customBuiltin="1"/>
    <cellStyle name="20 % - Accent1 2" xfId="56" xr:uid="{00000000-0005-0000-0000-000001000000}"/>
    <cellStyle name="20 % - Accent2" xfId="23" builtinId="34" customBuiltin="1"/>
    <cellStyle name="20 % - Accent2 2" xfId="60" xr:uid="{00000000-0005-0000-0000-000003000000}"/>
    <cellStyle name="20 % - Accent3" xfId="27" builtinId="38" customBuiltin="1"/>
    <cellStyle name="20 % - Accent3 2" xfId="64" xr:uid="{00000000-0005-0000-0000-000005000000}"/>
    <cellStyle name="20 % - Accent4" xfId="31" builtinId="42" customBuiltin="1"/>
    <cellStyle name="20 % - Accent4 2" xfId="68" xr:uid="{00000000-0005-0000-0000-000007000000}"/>
    <cellStyle name="20 % - Accent5" xfId="35" builtinId="46" customBuiltin="1"/>
    <cellStyle name="20 % - Accent5 2" xfId="72" xr:uid="{00000000-0005-0000-0000-000009000000}"/>
    <cellStyle name="20 % - Accent6" xfId="39" builtinId="50" customBuiltin="1"/>
    <cellStyle name="20 % - Accent6 2" xfId="76" xr:uid="{00000000-0005-0000-0000-00000B000000}"/>
    <cellStyle name="40 % - Accent1" xfId="20" builtinId="31" customBuiltin="1"/>
    <cellStyle name="40 % - Accent1 2" xfId="57" xr:uid="{00000000-0005-0000-0000-00000D000000}"/>
    <cellStyle name="40 % - Accent2" xfId="24" builtinId="35" customBuiltin="1"/>
    <cellStyle name="40 % - Accent2 2" xfId="61" xr:uid="{00000000-0005-0000-0000-00000F000000}"/>
    <cellStyle name="40 % - Accent3" xfId="28" builtinId="39" customBuiltin="1"/>
    <cellStyle name="40 % - Accent3 2" xfId="65" xr:uid="{00000000-0005-0000-0000-000011000000}"/>
    <cellStyle name="40 % - Accent4" xfId="32" builtinId="43" customBuiltin="1"/>
    <cellStyle name="40 % - Accent4 2" xfId="69" xr:uid="{00000000-0005-0000-0000-000013000000}"/>
    <cellStyle name="40 % - Accent5" xfId="36" builtinId="47" customBuiltin="1"/>
    <cellStyle name="40 % - Accent5 2" xfId="73" xr:uid="{00000000-0005-0000-0000-000015000000}"/>
    <cellStyle name="40 % - Accent6" xfId="40" builtinId="51" customBuiltin="1"/>
    <cellStyle name="40 % - Accent6 2" xfId="77" xr:uid="{00000000-0005-0000-0000-000017000000}"/>
    <cellStyle name="60 % - Accent1" xfId="21" builtinId="32" customBuiltin="1"/>
    <cellStyle name="60 % - Accent1 2" xfId="58" xr:uid="{00000000-0005-0000-0000-000019000000}"/>
    <cellStyle name="60 % - Accent2" xfId="25" builtinId="36" customBuiltin="1"/>
    <cellStyle name="60 % - Accent2 2" xfId="62" xr:uid="{00000000-0005-0000-0000-00001B000000}"/>
    <cellStyle name="60 % - Accent3" xfId="29" builtinId="40" customBuiltin="1"/>
    <cellStyle name="60 % - Accent3 2" xfId="66" xr:uid="{00000000-0005-0000-0000-00001D000000}"/>
    <cellStyle name="60 % - Accent4" xfId="33" builtinId="44" customBuiltin="1"/>
    <cellStyle name="60 % - Accent4 2" xfId="70" xr:uid="{00000000-0005-0000-0000-00001F000000}"/>
    <cellStyle name="60 % - Accent5" xfId="37" builtinId="48" customBuiltin="1"/>
    <cellStyle name="60 % - Accent5 2" xfId="74" xr:uid="{00000000-0005-0000-0000-000021000000}"/>
    <cellStyle name="60 % - Accent6" xfId="41" builtinId="52" customBuiltin="1"/>
    <cellStyle name="60 % - Accent6 2" xfId="78" xr:uid="{00000000-0005-0000-0000-000023000000}"/>
    <cellStyle name="Accent1" xfId="18" builtinId="29" customBuiltin="1"/>
    <cellStyle name="Accent1 2" xfId="55" xr:uid="{00000000-0005-0000-0000-000025000000}"/>
    <cellStyle name="Accent2" xfId="22" builtinId="33" customBuiltin="1"/>
    <cellStyle name="Accent2 2" xfId="59" xr:uid="{00000000-0005-0000-0000-000027000000}"/>
    <cellStyle name="Accent3" xfId="26" builtinId="37" customBuiltin="1"/>
    <cellStyle name="Accent3 2" xfId="63" xr:uid="{00000000-0005-0000-0000-000029000000}"/>
    <cellStyle name="Accent4" xfId="30" builtinId="41" customBuiltin="1"/>
    <cellStyle name="Accent4 2" xfId="67" xr:uid="{00000000-0005-0000-0000-00002B000000}"/>
    <cellStyle name="Accent5" xfId="34" builtinId="45" customBuiltin="1"/>
    <cellStyle name="Accent5 2" xfId="71" xr:uid="{00000000-0005-0000-0000-00002D000000}"/>
    <cellStyle name="Accent6" xfId="38" builtinId="49" customBuiltin="1"/>
    <cellStyle name="Accent6 2" xfId="75" xr:uid="{00000000-0005-0000-0000-00002F000000}"/>
    <cellStyle name="Avertissement" xfId="14" builtinId="11" customBuiltin="1"/>
    <cellStyle name="Avertissement 2" xfId="51" xr:uid="{00000000-0005-0000-0000-000031000000}"/>
    <cellStyle name="Calcul" xfId="11" builtinId="22" customBuiltin="1"/>
    <cellStyle name="Calcul 2" xfId="48" xr:uid="{00000000-0005-0000-0000-000033000000}"/>
    <cellStyle name="Cellule liée" xfId="12" builtinId="24" customBuiltin="1"/>
    <cellStyle name="Cellule liée 2" xfId="49" xr:uid="{00000000-0005-0000-0000-000035000000}"/>
    <cellStyle name="Commentaire 2" xfId="52" xr:uid="{00000000-0005-0000-0000-000037000000}"/>
    <cellStyle name="Entrée" xfId="9" builtinId="20" customBuiltin="1"/>
    <cellStyle name="Entrée 2" xfId="46" xr:uid="{00000000-0005-0000-0000-000039000000}"/>
    <cellStyle name="Insatisfaisant" xfId="7" builtinId="27" customBuiltin="1"/>
    <cellStyle name="Insatisfaisant 2" xfId="44" xr:uid="{00000000-0005-0000-0000-00003B000000}"/>
    <cellStyle name="Neutre" xfId="8" builtinId="28" customBuiltin="1"/>
    <cellStyle name="Neutre 2" xfId="45" xr:uid="{00000000-0005-0000-0000-00003D000000}"/>
    <cellStyle name="Normal" xfId="0" builtinId="0"/>
    <cellStyle name="Normal 2" xfId="42" xr:uid="{00000000-0005-0000-0000-00003F000000}"/>
    <cellStyle name="Note" xfId="15" builtinId="10" customBuiltin="1"/>
    <cellStyle name="Satisfaisant" xfId="6" builtinId="26" customBuiltin="1"/>
    <cellStyle name="Satisfaisant 2" xfId="43" xr:uid="{00000000-0005-0000-0000-000041000000}"/>
    <cellStyle name="Sortie" xfId="10" builtinId="21" customBuiltin="1"/>
    <cellStyle name="Sortie 2" xfId="47" xr:uid="{00000000-0005-0000-0000-000043000000}"/>
    <cellStyle name="Texte explicatif" xfId="16" builtinId="53" customBuiltin="1"/>
    <cellStyle name="Texte explicatif 2" xfId="53" xr:uid="{00000000-0005-0000-0000-000045000000}"/>
    <cellStyle name="Titre" xfId="1" builtinId="15" customBuiltin="1"/>
    <cellStyle name="Titre 1" xfId="2" builtinId="16" customBuiltin="1"/>
    <cellStyle name="Titre 2" xfId="3" xr:uid="{00000000-0005-0000-0000-000047000000}"/>
    <cellStyle name="Titre 3" xfId="4" builtinId="18" customBuiltin="1"/>
    <cellStyle name="Titre 4" xfId="5" builtinId="19" customBuiltin="1"/>
    <cellStyle name="Total" xfId="17" builtinId="25" customBuiltin="1"/>
    <cellStyle name="Total 2" xfId="54" xr:uid="{00000000-0005-0000-0000-00004D000000}"/>
    <cellStyle name="Vérification" xfId="13" builtinId="23" customBuiltin="1"/>
    <cellStyle name="Vérification 2" xfId="50" xr:uid="{00000000-0005-0000-0000-00004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évolution du jour de fonte des glaces</a:t>
            </a:r>
            <a:r>
              <a:rPr lang="en-US" baseline="0"/>
              <a:t> - Nenana Ice Classic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'NenanaIceClassic_1917-2021'!$C$1</c:f>
              <c:strCache>
                <c:ptCount val="1"/>
                <c:pt idx="0">
                  <c:v>décimal day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44450" cap="rnd">
                <a:solidFill>
                  <a:srgbClr val="C00000"/>
                </a:solidFill>
                <a:prstDash val="lgDash"/>
              </a:ln>
              <a:effectLst/>
            </c:spPr>
            <c:trendlineType val="linear"/>
            <c:forward val="2"/>
            <c:dispRSqr val="0"/>
            <c:dispEq val="0"/>
          </c:trendline>
          <c:xVal>
            <c:numRef>
              <c:f>'NenanaIceClassic_1917-2021'!$B$2:$B$107</c:f>
              <c:numCache>
                <c:formatCode>General</c:formatCode>
                <c:ptCount val="106"/>
                <c:pt idx="0">
                  <c:v>1917</c:v>
                </c:pt>
                <c:pt idx="1">
                  <c:v>1918</c:v>
                </c:pt>
                <c:pt idx="2">
                  <c:v>1919</c:v>
                </c:pt>
                <c:pt idx="3">
                  <c:v>1920</c:v>
                </c:pt>
                <c:pt idx="4">
                  <c:v>1921</c:v>
                </c:pt>
                <c:pt idx="5">
                  <c:v>1922</c:v>
                </c:pt>
                <c:pt idx="6">
                  <c:v>1923</c:v>
                </c:pt>
                <c:pt idx="7">
                  <c:v>1924</c:v>
                </c:pt>
                <c:pt idx="8">
                  <c:v>1925</c:v>
                </c:pt>
                <c:pt idx="9">
                  <c:v>1926</c:v>
                </c:pt>
                <c:pt idx="10">
                  <c:v>1927</c:v>
                </c:pt>
                <c:pt idx="11">
                  <c:v>1928</c:v>
                </c:pt>
                <c:pt idx="12">
                  <c:v>1929</c:v>
                </c:pt>
                <c:pt idx="13">
                  <c:v>1930</c:v>
                </c:pt>
                <c:pt idx="14">
                  <c:v>1931</c:v>
                </c:pt>
                <c:pt idx="15">
                  <c:v>1932</c:v>
                </c:pt>
                <c:pt idx="16">
                  <c:v>1933</c:v>
                </c:pt>
                <c:pt idx="17">
                  <c:v>1934</c:v>
                </c:pt>
                <c:pt idx="18">
                  <c:v>1935</c:v>
                </c:pt>
                <c:pt idx="19">
                  <c:v>1936</c:v>
                </c:pt>
                <c:pt idx="20">
                  <c:v>1937</c:v>
                </c:pt>
                <c:pt idx="21">
                  <c:v>1938</c:v>
                </c:pt>
                <c:pt idx="22">
                  <c:v>1939</c:v>
                </c:pt>
                <c:pt idx="23">
                  <c:v>1940</c:v>
                </c:pt>
                <c:pt idx="24">
                  <c:v>1941</c:v>
                </c:pt>
                <c:pt idx="25">
                  <c:v>1942</c:v>
                </c:pt>
                <c:pt idx="26">
                  <c:v>1943</c:v>
                </c:pt>
                <c:pt idx="27">
                  <c:v>1944</c:v>
                </c:pt>
                <c:pt idx="28">
                  <c:v>1945</c:v>
                </c:pt>
                <c:pt idx="29">
                  <c:v>1946</c:v>
                </c:pt>
                <c:pt idx="30">
                  <c:v>1947</c:v>
                </c:pt>
                <c:pt idx="31">
                  <c:v>1948</c:v>
                </c:pt>
                <c:pt idx="32">
                  <c:v>1949</c:v>
                </c:pt>
                <c:pt idx="33">
                  <c:v>1950</c:v>
                </c:pt>
                <c:pt idx="34">
                  <c:v>1951</c:v>
                </c:pt>
                <c:pt idx="35">
                  <c:v>1952</c:v>
                </c:pt>
                <c:pt idx="36">
                  <c:v>1953</c:v>
                </c:pt>
                <c:pt idx="37">
                  <c:v>1954</c:v>
                </c:pt>
                <c:pt idx="38">
                  <c:v>1955</c:v>
                </c:pt>
                <c:pt idx="39">
                  <c:v>1956</c:v>
                </c:pt>
                <c:pt idx="40">
                  <c:v>1957</c:v>
                </c:pt>
                <c:pt idx="41">
                  <c:v>1958</c:v>
                </c:pt>
                <c:pt idx="42">
                  <c:v>1959</c:v>
                </c:pt>
                <c:pt idx="43">
                  <c:v>1960</c:v>
                </c:pt>
                <c:pt idx="44">
                  <c:v>1961</c:v>
                </c:pt>
                <c:pt idx="45">
                  <c:v>1962</c:v>
                </c:pt>
                <c:pt idx="46">
                  <c:v>1963</c:v>
                </c:pt>
                <c:pt idx="47">
                  <c:v>1964</c:v>
                </c:pt>
                <c:pt idx="48">
                  <c:v>1965</c:v>
                </c:pt>
                <c:pt idx="49">
                  <c:v>1966</c:v>
                </c:pt>
                <c:pt idx="50">
                  <c:v>1967</c:v>
                </c:pt>
                <c:pt idx="51">
                  <c:v>1968</c:v>
                </c:pt>
                <c:pt idx="52">
                  <c:v>1969</c:v>
                </c:pt>
                <c:pt idx="53">
                  <c:v>1970</c:v>
                </c:pt>
                <c:pt idx="54">
                  <c:v>1971</c:v>
                </c:pt>
                <c:pt idx="55">
                  <c:v>1972</c:v>
                </c:pt>
                <c:pt idx="56">
                  <c:v>1973</c:v>
                </c:pt>
                <c:pt idx="57">
                  <c:v>1974</c:v>
                </c:pt>
                <c:pt idx="58">
                  <c:v>1975</c:v>
                </c:pt>
                <c:pt idx="59">
                  <c:v>1976</c:v>
                </c:pt>
                <c:pt idx="60">
                  <c:v>1977</c:v>
                </c:pt>
                <c:pt idx="61">
                  <c:v>1978</c:v>
                </c:pt>
                <c:pt idx="62">
                  <c:v>1979</c:v>
                </c:pt>
                <c:pt idx="63">
                  <c:v>1980</c:v>
                </c:pt>
                <c:pt idx="64">
                  <c:v>1981</c:v>
                </c:pt>
                <c:pt idx="65">
                  <c:v>1982</c:v>
                </c:pt>
                <c:pt idx="66">
                  <c:v>1983</c:v>
                </c:pt>
                <c:pt idx="67">
                  <c:v>1984</c:v>
                </c:pt>
                <c:pt idx="68">
                  <c:v>1985</c:v>
                </c:pt>
                <c:pt idx="69">
                  <c:v>1986</c:v>
                </c:pt>
                <c:pt idx="70">
                  <c:v>1987</c:v>
                </c:pt>
                <c:pt idx="71">
                  <c:v>1988</c:v>
                </c:pt>
                <c:pt idx="72">
                  <c:v>1989</c:v>
                </c:pt>
                <c:pt idx="73">
                  <c:v>1990</c:v>
                </c:pt>
                <c:pt idx="74">
                  <c:v>1991</c:v>
                </c:pt>
                <c:pt idx="75">
                  <c:v>1992</c:v>
                </c:pt>
                <c:pt idx="76">
                  <c:v>1993</c:v>
                </c:pt>
                <c:pt idx="77">
                  <c:v>1994</c:v>
                </c:pt>
                <c:pt idx="78">
                  <c:v>1995</c:v>
                </c:pt>
                <c:pt idx="79">
                  <c:v>1996</c:v>
                </c:pt>
                <c:pt idx="80">
                  <c:v>1997</c:v>
                </c:pt>
                <c:pt idx="81">
                  <c:v>1998</c:v>
                </c:pt>
                <c:pt idx="82">
                  <c:v>1999</c:v>
                </c:pt>
                <c:pt idx="83">
                  <c:v>2000</c:v>
                </c:pt>
                <c:pt idx="84">
                  <c:v>2001</c:v>
                </c:pt>
                <c:pt idx="85">
                  <c:v>2002</c:v>
                </c:pt>
                <c:pt idx="86">
                  <c:v>2003</c:v>
                </c:pt>
                <c:pt idx="87">
                  <c:v>2004</c:v>
                </c:pt>
                <c:pt idx="88">
                  <c:v>2005</c:v>
                </c:pt>
                <c:pt idx="89">
                  <c:v>2006</c:v>
                </c:pt>
                <c:pt idx="90">
                  <c:v>2007</c:v>
                </c:pt>
                <c:pt idx="91">
                  <c:v>2008</c:v>
                </c:pt>
                <c:pt idx="92">
                  <c:v>2009</c:v>
                </c:pt>
                <c:pt idx="93">
                  <c:v>2010</c:v>
                </c:pt>
                <c:pt idx="94">
                  <c:v>2011</c:v>
                </c:pt>
                <c:pt idx="95">
                  <c:v>2012</c:v>
                </c:pt>
                <c:pt idx="96">
                  <c:v>2013</c:v>
                </c:pt>
                <c:pt idx="97">
                  <c:v>2014</c:v>
                </c:pt>
                <c:pt idx="98">
                  <c:v>2015</c:v>
                </c:pt>
                <c:pt idx="99">
                  <c:v>2016</c:v>
                </c:pt>
                <c:pt idx="100">
                  <c:v>2017</c:v>
                </c:pt>
                <c:pt idx="101">
                  <c:v>2018</c:v>
                </c:pt>
                <c:pt idx="102">
                  <c:v>2019</c:v>
                </c:pt>
                <c:pt idx="103">
                  <c:v>2020</c:v>
                </c:pt>
                <c:pt idx="104">
                  <c:v>2021</c:v>
                </c:pt>
                <c:pt idx="105">
                  <c:v>2022</c:v>
                </c:pt>
              </c:numCache>
            </c:numRef>
          </c:xVal>
          <c:yVal>
            <c:numRef>
              <c:f>'NenanaIceClassic_1917-2021'!$C$2:$C$107</c:f>
              <c:numCache>
                <c:formatCode>0.00</c:formatCode>
                <c:ptCount val="106"/>
                <c:pt idx="0">
                  <c:v>120.479</c:v>
                </c:pt>
                <c:pt idx="1">
                  <c:v>131.39699999999999</c:v>
                </c:pt>
                <c:pt idx="2">
                  <c:v>123.60599999999999</c:v>
                </c:pt>
                <c:pt idx="3">
                  <c:v>132.44800000000001</c:v>
                </c:pt>
                <c:pt idx="4">
                  <c:v>131.279</c:v>
                </c:pt>
                <c:pt idx="5">
                  <c:v>132.55500000000001</c:v>
                </c:pt>
                <c:pt idx="6">
                  <c:v>129.083</c:v>
                </c:pt>
                <c:pt idx="7">
                  <c:v>132.631</c:v>
                </c:pt>
                <c:pt idx="8">
                  <c:v>127.77200000000001</c:v>
                </c:pt>
                <c:pt idx="9">
                  <c:v>116.66800000000001</c:v>
                </c:pt>
                <c:pt idx="10">
                  <c:v>133.23699999999999</c:v>
                </c:pt>
                <c:pt idx="11">
                  <c:v>127.684</c:v>
                </c:pt>
                <c:pt idx="12">
                  <c:v>125.65300000000001</c:v>
                </c:pt>
                <c:pt idx="13">
                  <c:v>128.79300000000001</c:v>
                </c:pt>
                <c:pt idx="14">
                  <c:v>130.39099999999999</c:v>
                </c:pt>
                <c:pt idx="15">
                  <c:v>122.42700000000001</c:v>
                </c:pt>
                <c:pt idx="16">
                  <c:v>128.81200000000001</c:v>
                </c:pt>
                <c:pt idx="17">
                  <c:v>120.58799999999999</c:v>
                </c:pt>
                <c:pt idx="18">
                  <c:v>135.56299999999999</c:v>
                </c:pt>
                <c:pt idx="19">
                  <c:v>121.54</c:v>
                </c:pt>
                <c:pt idx="20">
                  <c:v>132.83600000000001</c:v>
                </c:pt>
                <c:pt idx="21">
                  <c:v>126.843</c:v>
                </c:pt>
                <c:pt idx="22">
                  <c:v>119.559</c:v>
                </c:pt>
                <c:pt idx="23">
                  <c:v>111.643</c:v>
                </c:pt>
                <c:pt idx="24">
                  <c:v>123.07599999999999</c:v>
                </c:pt>
                <c:pt idx="25">
                  <c:v>120.56100000000001</c:v>
                </c:pt>
                <c:pt idx="26">
                  <c:v>118.806</c:v>
                </c:pt>
                <c:pt idx="27">
                  <c:v>125.58799999999999</c:v>
                </c:pt>
                <c:pt idx="28">
                  <c:v>136.40299999999999</c:v>
                </c:pt>
                <c:pt idx="29">
                  <c:v>125.694</c:v>
                </c:pt>
                <c:pt idx="30">
                  <c:v>123.745</c:v>
                </c:pt>
                <c:pt idx="31">
                  <c:v>134.46700000000001</c:v>
                </c:pt>
                <c:pt idx="32">
                  <c:v>134.52699999999999</c:v>
                </c:pt>
                <c:pt idx="33">
                  <c:v>126.676</c:v>
                </c:pt>
                <c:pt idx="34">
                  <c:v>120.745</c:v>
                </c:pt>
                <c:pt idx="35">
                  <c:v>133.71100000000001</c:v>
                </c:pt>
                <c:pt idx="36">
                  <c:v>119.66200000000001</c:v>
                </c:pt>
                <c:pt idx="37">
                  <c:v>126.75</c:v>
                </c:pt>
                <c:pt idx="38">
                  <c:v>129.59200000000001</c:v>
                </c:pt>
                <c:pt idx="39">
                  <c:v>122.97499999999999</c:v>
                </c:pt>
                <c:pt idx="40">
                  <c:v>125.395</c:v>
                </c:pt>
                <c:pt idx="41">
                  <c:v>119.622</c:v>
                </c:pt>
                <c:pt idx="42">
                  <c:v>128.476</c:v>
                </c:pt>
                <c:pt idx="43">
                  <c:v>123.8</c:v>
                </c:pt>
                <c:pt idx="44">
                  <c:v>125.479</c:v>
                </c:pt>
                <c:pt idx="45">
                  <c:v>132.97399999999999</c:v>
                </c:pt>
                <c:pt idx="46">
                  <c:v>125.767</c:v>
                </c:pt>
                <c:pt idx="47">
                  <c:v>141.48599999999999</c:v>
                </c:pt>
                <c:pt idx="48">
                  <c:v>127.792</c:v>
                </c:pt>
                <c:pt idx="49">
                  <c:v>128.50700000000001</c:v>
                </c:pt>
                <c:pt idx="50">
                  <c:v>124.496</c:v>
                </c:pt>
                <c:pt idx="51">
                  <c:v>129.393</c:v>
                </c:pt>
                <c:pt idx="52">
                  <c:v>118.51900000000001</c:v>
                </c:pt>
                <c:pt idx="53">
                  <c:v>124.44199999999999</c:v>
                </c:pt>
                <c:pt idx="54">
                  <c:v>128.89599999999999</c:v>
                </c:pt>
                <c:pt idx="55">
                  <c:v>131.49700000000001</c:v>
                </c:pt>
                <c:pt idx="56">
                  <c:v>124.499</c:v>
                </c:pt>
                <c:pt idx="57">
                  <c:v>126.655</c:v>
                </c:pt>
                <c:pt idx="58">
                  <c:v>130.57499999999999</c:v>
                </c:pt>
                <c:pt idx="59">
                  <c:v>123.452</c:v>
                </c:pt>
                <c:pt idx="60">
                  <c:v>126.53100000000001</c:v>
                </c:pt>
                <c:pt idx="61">
                  <c:v>120.637</c:v>
                </c:pt>
                <c:pt idx="62">
                  <c:v>120.761</c:v>
                </c:pt>
                <c:pt idx="63">
                  <c:v>120.55200000000001</c:v>
                </c:pt>
                <c:pt idx="64">
                  <c:v>120.78</c:v>
                </c:pt>
                <c:pt idx="65">
                  <c:v>130.733</c:v>
                </c:pt>
                <c:pt idx="66">
                  <c:v>119.77500000000001</c:v>
                </c:pt>
                <c:pt idx="67">
                  <c:v>130.64699999999999</c:v>
                </c:pt>
                <c:pt idx="68">
                  <c:v>131.608</c:v>
                </c:pt>
                <c:pt idx="69">
                  <c:v>128.95099999999999</c:v>
                </c:pt>
                <c:pt idx="70">
                  <c:v>125.63200000000001</c:v>
                </c:pt>
                <c:pt idx="71">
                  <c:v>118.38500000000001</c:v>
                </c:pt>
                <c:pt idx="72">
                  <c:v>121.843</c:v>
                </c:pt>
                <c:pt idx="73">
                  <c:v>114.721</c:v>
                </c:pt>
                <c:pt idx="74">
                  <c:v>121.002</c:v>
                </c:pt>
                <c:pt idx="75">
                  <c:v>135.268</c:v>
                </c:pt>
                <c:pt idx="76">
                  <c:v>113.542</c:v>
                </c:pt>
                <c:pt idx="77">
                  <c:v>119.959</c:v>
                </c:pt>
                <c:pt idx="78">
                  <c:v>116.556</c:v>
                </c:pt>
                <c:pt idx="79">
                  <c:v>126.52200000000001</c:v>
                </c:pt>
                <c:pt idx="80">
                  <c:v>120.43600000000001</c:v>
                </c:pt>
                <c:pt idx="81">
                  <c:v>110.70399999999999</c:v>
                </c:pt>
                <c:pt idx="82">
                  <c:v>119.907</c:v>
                </c:pt>
                <c:pt idx="83">
                  <c:v>122.449</c:v>
                </c:pt>
                <c:pt idx="84">
                  <c:v>128.541</c:v>
                </c:pt>
                <c:pt idx="85">
                  <c:v>127.893</c:v>
                </c:pt>
                <c:pt idx="86">
                  <c:v>119.765</c:v>
                </c:pt>
                <c:pt idx="87">
                  <c:v>115.59399999999999</c:v>
                </c:pt>
                <c:pt idx="88">
                  <c:v>118.5</c:v>
                </c:pt>
                <c:pt idx="89">
                  <c:v>122.72799999999999</c:v>
                </c:pt>
                <c:pt idx="90">
                  <c:v>117.657</c:v>
                </c:pt>
                <c:pt idx="91">
                  <c:v>127.953</c:v>
                </c:pt>
                <c:pt idx="92">
                  <c:v>121.861</c:v>
                </c:pt>
                <c:pt idx="93">
                  <c:v>119.379</c:v>
                </c:pt>
                <c:pt idx="94">
                  <c:v>124.68300000000001</c:v>
                </c:pt>
                <c:pt idx="95">
                  <c:v>114.818</c:v>
                </c:pt>
                <c:pt idx="96">
                  <c:v>140.61099999999999</c:v>
                </c:pt>
                <c:pt idx="97">
                  <c:v>115.658</c:v>
                </c:pt>
                <c:pt idx="98">
                  <c:v>114.6</c:v>
                </c:pt>
                <c:pt idx="99">
                  <c:v>114.652</c:v>
                </c:pt>
                <c:pt idx="100">
                  <c:v>121.5</c:v>
                </c:pt>
                <c:pt idx="101">
                  <c:v>121.554</c:v>
                </c:pt>
                <c:pt idx="102">
                  <c:v>104.014</c:v>
                </c:pt>
                <c:pt idx="103">
                  <c:v>118.538</c:v>
                </c:pt>
                <c:pt idx="104">
                  <c:v>120.53400000000001</c:v>
                </c:pt>
                <c:pt idx="105">
                  <c:v>122.78400000000001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85-4E39-86C2-A7CB4325E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17632"/>
        <c:axId val="102919168"/>
      </c:scatterChart>
      <c:valAx>
        <c:axId val="102917632"/>
        <c:scaling>
          <c:orientation val="minMax"/>
          <c:max val="2023"/>
          <c:min val="191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2919168"/>
        <c:crosses val="autoZero"/>
        <c:crossBetween val="midCat"/>
        <c:majorUnit val="10"/>
      </c:valAx>
      <c:valAx>
        <c:axId val="102919168"/>
        <c:scaling>
          <c:orientation val="minMax"/>
          <c:max val="15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291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heure</a:t>
            </a:r>
            <a:r>
              <a:rPr lang="fr-FR" baseline="0"/>
              <a:t>s de chute votées par les élèves en janvier</a:t>
            </a:r>
            <a:endParaRPr lang="fr-FR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'votes de janvier'!$D$3:$D$58</c:f>
              <c:numCache>
                <c:formatCode>h:mm</c:formatCode>
                <c:ptCount val="56"/>
                <c:pt idx="0">
                  <c:v>0.64583333333333337</c:v>
                </c:pt>
                <c:pt idx="1">
                  <c:v>0.5083333333333333</c:v>
                </c:pt>
                <c:pt idx="2">
                  <c:v>0.43888888888888888</c:v>
                </c:pt>
                <c:pt idx="3">
                  <c:v>0.7270833333333333</c:v>
                </c:pt>
                <c:pt idx="4">
                  <c:v>0.60138888888888886</c:v>
                </c:pt>
                <c:pt idx="5">
                  <c:v>0.30972222222222223</c:v>
                </c:pt>
                <c:pt idx="6">
                  <c:v>0.73958333333333337</c:v>
                </c:pt>
                <c:pt idx="7">
                  <c:v>0.6</c:v>
                </c:pt>
                <c:pt idx="8">
                  <c:v>0.68541666666666667</c:v>
                </c:pt>
                <c:pt idx="9">
                  <c:v>0.68819444444444444</c:v>
                </c:pt>
                <c:pt idx="10">
                  <c:v>0.77916666666666667</c:v>
                </c:pt>
                <c:pt idx="11">
                  <c:v>0.68472222222222223</c:v>
                </c:pt>
                <c:pt idx="12">
                  <c:v>0.53472222222222221</c:v>
                </c:pt>
                <c:pt idx="13">
                  <c:v>0.60416666666666663</c:v>
                </c:pt>
                <c:pt idx="14">
                  <c:v>0.10555555555555556</c:v>
                </c:pt>
                <c:pt idx="15">
                  <c:v>0.80763888888888891</c:v>
                </c:pt>
                <c:pt idx="16">
                  <c:v>0.25138888888888888</c:v>
                </c:pt>
                <c:pt idx="17">
                  <c:v>0.38750000000000001</c:v>
                </c:pt>
                <c:pt idx="18">
                  <c:v>0.62291666666666667</c:v>
                </c:pt>
                <c:pt idx="19">
                  <c:v>0.47638888888888892</c:v>
                </c:pt>
                <c:pt idx="20">
                  <c:v>0.7319444444444444</c:v>
                </c:pt>
                <c:pt idx="21">
                  <c:v>0.62222222222222223</c:v>
                </c:pt>
                <c:pt idx="22">
                  <c:v>0.47430555555555554</c:v>
                </c:pt>
                <c:pt idx="23">
                  <c:v>0.6381944444444444</c:v>
                </c:pt>
                <c:pt idx="24">
                  <c:v>0.74861111111111101</c:v>
                </c:pt>
                <c:pt idx="25">
                  <c:v>0.73611111111111116</c:v>
                </c:pt>
                <c:pt idx="26">
                  <c:v>0.6875</c:v>
                </c:pt>
                <c:pt idx="27">
                  <c:v>0.60763888888888895</c:v>
                </c:pt>
                <c:pt idx="28">
                  <c:v>0.58194444444444449</c:v>
                </c:pt>
                <c:pt idx="29">
                  <c:v>0.31597222222222221</c:v>
                </c:pt>
                <c:pt idx="30">
                  <c:v>0.52222222222222225</c:v>
                </c:pt>
                <c:pt idx="31">
                  <c:v>0.57916666666666672</c:v>
                </c:pt>
                <c:pt idx="32">
                  <c:v>0.27638888888888885</c:v>
                </c:pt>
                <c:pt idx="33">
                  <c:v>0.35416666666666669</c:v>
                </c:pt>
                <c:pt idx="34">
                  <c:v>0.39999999999999997</c:v>
                </c:pt>
                <c:pt idx="35">
                  <c:v>0.63402777777777775</c:v>
                </c:pt>
                <c:pt idx="36">
                  <c:v>0.74652777777777779</c:v>
                </c:pt>
                <c:pt idx="37">
                  <c:v>3.125E-2</c:v>
                </c:pt>
                <c:pt idx="38">
                  <c:v>0.7416666666666667</c:v>
                </c:pt>
                <c:pt idx="39">
                  <c:v>0.64513888888888882</c:v>
                </c:pt>
                <c:pt idx="40">
                  <c:v>0.27569444444444446</c:v>
                </c:pt>
                <c:pt idx="41">
                  <c:v>0.78472222222222221</c:v>
                </c:pt>
                <c:pt idx="42">
                  <c:v>0.23402777777777781</c:v>
                </c:pt>
                <c:pt idx="43">
                  <c:v>0.23402777777777781</c:v>
                </c:pt>
                <c:pt idx="44">
                  <c:v>0.64374999999999993</c:v>
                </c:pt>
                <c:pt idx="45">
                  <c:v>0.39166666666666666</c:v>
                </c:pt>
                <c:pt idx="46">
                  <c:v>0.4777777777777778</c:v>
                </c:pt>
                <c:pt idx="47">
                  <c:v>0.46666666666666662</c:v>
                </c:pt>
                <c:pt idx="48">
                  <c:v>0.4909722222222222</c:v>
                </c:pt>
                <c:pt idx="49">
                  <c:v>0.61458333333333337</c:v>
                </c:pt>
                <c:pt idx="50">
                  <c:v>0.55347222222222225</c:v>
                </c:pt>
                <c:pt idx="51">
                  <c:v>0.61041666666666672</c:v>
                </c:pt>
                <c:pt idx="52">
                  <c:v>0.52083333333333337</c:v>
                </c:pt>
                <c:pt idx="53">
                  <c:v>0.69791666666666663</c:v>
                </c:pt>
                <c:pt idx="54">
                  <c:v>0.5</c:v>
                </c:pt>
                <c:pt idx="55">
                  <c:v>0.55972222222222223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14-46E8-AAD5-6CD1BAE41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793536"/>
        <c:axId val="97795072"/>
      </c:barChart>
      <c:catAx>
        <c:axId val="97793536"/>
        <c:scaling>
          <c:orientation val="minMax"/>
        </c:scaling>
        <c:delete val="0"/>
        <c:axPos val="b"/>
        <c:majorTickMark val="none"/>
        <c:minorTickMark val="none"/>
        <c:tickLblPos val="nextTo"/>
        <c:crossAx val="97795072"/>
        <c:crosses val="autoZero"/>
        <c:auto val="1"/>
        <c:lblAlgn val="ctr"/>
        <c:lblOffset val="100"/>
        <c:noMultiLvlLbl val="0"/>
      </c:catAx>
      <c:valAx>
        <c:axId val="97795072"/>
        <c:scaling>
          <c:orientation val="minMax"/>
          <c:max val="1"/>
        </c:scaling>
        <c:delete val="0"/>
        <c:axPos val="l"/>
        <c:majorGridlines/>
        <c:numFmt formatCode="h:mm" sourceLinked="1"/>
        <c:majorTickMark val="none"/>
        <c:minorTickMark val="none"/>
        <c:tickLblPos val="nextTo"/>
        <c:crossAx val="97793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heure</a:t>
            </a:r>
            <a:r>
              <a:rPr lang="fr-FR" baseline="0"/>
              <a:t>s de chute votées par les élèves - en mars</a:t>
            </a:r>
            <a:endParaRPr lang="fr-FR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'votes de mars'!$D$3:$D$30</c:f>
              <c:numCache>
                <c:formatCode>h:mm</c:formatCode>
                <c:ptCount val="28"/>
                <c:pt idx="0">
                  <c:v>0.57152777777777775</c:v>
                </c:pt>
                <c:pt idx="1">
                  <c:v>0.63888888888888895</c:v>
                </c:pt>
                <c:pt idx="2">
                  <c:v>0.59930555555555554</c:v>
                </c:pt>
                <c:pt idx="3">
                  <c:v>0.6</c:v>
                </c:pt>
                <c:pt idx="4">
                  <c:v>0.61249999999999993</c:v>
                </c:pt>
                <c:pt idx="5">
                  <c:v>0.68541666666666667</c:v>
                </c:pt>
                <c:pt idx="6">
                  <c:v>0.61111111111111105</c:v>
                </c:pt>
                <c:pt idx="7">
                  <c:v>0.66111111111111109</c:v>
                </c:pt>
                <c:pt idx="8">
                  <c:v>0.61736111111111114</c:v>
                </c:pt>
                <c:pt idx="9">
                  <c:v>0.67986111111111114</c:v>
                </c:pt>
                <c:pt idx="10">
                  <c:v>0.61527777777777781</c:v>
                </c:pt>
                <c:pt idx="11">
                  <c:v>0.6</c:v>
                </c:pt>
                <c:pt idx="12">
                  <c:v>0.60902777777777783</c:v>
                </c:pt>
                <c:pt idx="13">
                  <c:v>0.66597222222222219</c:v>
                </c:pt>
                <c:pt idx="14">
                  <c:v>0.72916666666666663</c:v>
                </c:pt>
                <c:pt idx="15">
                  <c:v>0.58472222222222225</c:v>
                </c:pt>
                <c:pt idx="16">
                  <c:v>0.55486111111111114</c:v>
                </c:pt>
                <c:pt idx="17">
                  <c:v>0.64097222222222217</c:v>
                </c:pt>
                <c:pt idx="18">
                  <c:v>0.57222222222222219</c:v>
                </c:pt>
                <c:pt idx="19">
                  <c:v>0.60138888888888886</c:v>
                </c:pt>
                <c:pt idx="20">
                  <c:v>0.54791666666666672</c:v>
                </c:pt>
                <c:pt idx="21">
                  <c:v>0.59513888888888888</c:v>
                </c:pt>
                <c:pt idx="22">
                  <c:v>0.54375000000000007</c:v>
                </c:pt>
                <c:pt idx="23">
                  <c:v>0.68055555555555547</c:v>
                </c:pt>
                <c:pt idx="24">
                  <c:v>0.67291666666666661</c:v>
                </c:pt>
                <c:pt idx="25">
                  <c:v>0.36527777777777781</c:v>
                </c:pt>
                <c:pt idx="26">
                  <c:v>0.52569444444444446</c:v>
                </c:pt>
                <c:pt idx="27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A3-4795-8606-3E7AFA7D0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191424"/>
        <c:axId val="58835712"/>
      </c:barChart>
      <c:catAx>
        <c:axId val="57191424"/>
        <c:scaling>
          <c:orientation val="minMax"/>
        </c:scaling>
        <c:delete val="0"/>
        <c:axPos val="b"/>
        <c:majorTickMark val="none"/>
        <c:minorTickMark val="none"/>
        <c:tickLblPos val="nextTo"/>
        <c:crossAx val="58835712"/>
        <c:crosses val="autoZero"/>
        <c:auto val="1"/>
        <c:lblAlgn val="ctr"/>
        <c:lblOffset val="100"/>
        <c:noMultiLvlLbl val="0"/>
      </c:catAx>
      <c:valAx>
        <c:axId val="58835712"/>
        <c:scaling>
          <c:orientation val="minMax"/>
          <c:max val="1"/>
        </c:scaling>
        <c:delete val="0"/>
        <c:axPos val="l"/>
        <c:majorGridlines/>
        <c:numFmt formatCode="h:mm" sourceLinked="1"/>
        <c:majorTickMark val="none"/>
        <c:minorTickMark val="none"/>
        <c:tickLblPos val="nextTo"/>
        <c:crossAx val="57191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671511</xdr:colOff>
      <xdr:row>0</xdr:row>
      <xdr:rowOff>95250</xdr:rowOff>
    </xdr:from>
    <xdr:to>
      <xdr:col>13</xdr:col>
      <xdr:colOff>714374</xdr:colOff>
      <xdr:row>20</xdr:row>
      <xdr:rowOff>190500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1ED7E56-FACB-4B9C-9573-76075A335B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552449</xdr:colOff>
      <xdr:row>2</xdr:row>
      <xdr:rowOff>142875</xdr:rowOff>
    </xdr:from>
    <xdr:to>
      <xdr:col>18</xdr:col>
      <xdr:colOff>380999</xdr:colOff>
      <xdr:row>20</xdr:row>
      <xdr:rowOff>128589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80961</xdr:rowOff>
    </xdr:from>
    <xdr:to>
      <xdr:col>13</xdr:col>
      <xdr:colOff>698500</xdr:colOff>
      <xdr:row>58</xdr:row>
      <xdr:rowOff>171450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9"/>
  <sheetViews>
    <sheetView topLeftCell="C1" zoomScale="130" zoomScaleNormal="130" workbookViewId="0">
      <selection activeCell="L26" sqref="L26"/>
    </sheetView>
  </sheetViews>
  <sheetFormatPr baseColWidth="10" defaultColWidth="11" defaultRowHeight="16" x14ac:dyDescent="0.2"/>
  <cols>
    <col min="1" max="1" width="36.5" bestFit="1" customWidth="1"/>
    <col min="2" max="2" width="10.83203125" style="1"/>
    <col min="3" max="3" width="12.83203125" style="2" customWidth="1"/>
    <col min="4" max="4" width="12.33203125" style="1" customWidth="1"/>
    <col min="5" max="5" width="12.33203125" style="4" customWidth="1"/>
    <col min="6" max="6" width="12.33203125" style="1" customWidth="1"/>
  </cols>
  <sheetData>
    <row r="1" spans="1:6" x14ac:dyDescent="0.2">
      <c r="A1" t="s">
        <v>0</v>
      </c>
      <c r="B1" s="1" t="s">
        <v>1</v>
      </c>
      <c r="C1" s="2" t="s">
        <v>2</v>
      </c>
      <c r="D1" s="1" t="s">
        <v>3</v>
      </c>
    </row>
    <row r="2" spans="1:6" x14ac:dyDescent="0.2">
      <c r="A2" t="s">
        <v>4</v>
      </c>
      <c r="B2" s="1">
        <v>1917</v>
      </c>
      <c r="C2" s="2">
        <v>120.479</v>
      </c>
      <c r="D2" s="1" t="str">
        <f>RIGHT(A2,5)</f>
        <v>11:30</v>
      </c>
      <c r="E2" s="4" t="s">
        <v>5</v>
      </c>
      <c r="F2" s="3">
        <f>E2-0</f>
        <v>0.47916666666666669</v>
      </c>
    </row>
    <row r="3" spans="1:6" x14ac:dyDescent="0.2">
      <c r="A3" t="s">
        <v>6</v>
      </c>
      <c r="B3" s="1">
        <v>1918</v>
      </c>
      <c r="C3" s="2">
        <v>131.39699999999999</v>
      </c>
      <c r="D3" s="1" t="str">
        <f t="shared" ref="D3:D66" si="0">RIGHT(A3,5)</f>
        <v>09:33</v>
      </c>
      <c r="E3" s="4" t="s">
        <v>7</v>
      </c>
      <c r="F3" s="3">
        <f t="shared" ref="F3:F66" si="1">E3-0</f>
        <v>0.3979166666666667</v>
      </c>
    </row>
    <row r="4" spans="1:6" x14ac:dyDescent="0.2">
      <c r="A4" t="s">
        <v>8</v>
      </c>
      <c r="B4" s="1">
        <v>1919</v>
      </c>
      <c r="C4" s="2">
        <v>123.60599999999999</v>
      </c>
      <c r="D4" s="1" t="str">
        <f t="shared" si="0"/>
        <v>14:33</v>
      </c>
      <c r="E4" s="4" t="s">
        <v>9</v>
      </c>
      <c r="F4" s="3">
        <f t="shared" si="1"/>
        <v>0.60625000000000007</v>
      </c>
    </row>
    <row r="5" spans="1:6" x14ac:dyDescent="0.2">
      <c r="A5" t="s">
        <v>10</v>
      </c>
      <c r="B5" s="1">
        <v>1920</v>
      </c>
      <c r="C5" s="2">
        <v>132.44800000000001</v>
      </c>
      <c r="D5" s="1" t="str">
        <f t="shared" si="0"/>
        <v>10:46</v>
      </c>
      <c r="E5" s="4" t="s">
        <v>11</v>
      </c>
      <c r="F5" s="3">
        <f t="shared" si="1"/>
        <v>0.44861111111111113</v>
      </c>
    </row>
    <row r="6" spans="1:6" x14ac:dyDescent="0.2">
      <c r="A6" t="s">
        <v>12</v>
      </c>
      <c r="B6" s="1">
        <v>1921</v>
      </c>
      <c r="C6" s="2">
        <v>131.279</v>
      </c>
      <c r="D6" s="1" t="str">
        <f t="shared" si="0"/>
        <v>06:42</v>
      </c>
      <c r="E6" s="4" t="s">
        <v>13</v>
      </c>
      <c r="F6" s="3">
        <f t="shared" si="1"/>
        <v>0.27916666666666667</v>
      </c>
    </row>
    <row r="7" spans="1:6" x14ac:dyDescent="0.2">
      <c r="A7" t="s">
        <v>14</v>
      </c>
      <c r="B7" s="1">
        <v>1922</v>
      </c>
      <c r="C7" s="2">
        <v>132.55500000000001</v>
      </c>
      <c r="D7" s="1" t="str">
        <f t="shared" si="0"/>
        <v>13:20</v>
      </c>
      <c r="E7" s="4" t="s">
        <v>15</v>
      </c>
      <c r="F7" s="3">
        <f t="shared" si="1"/>
        <v>0.55555555555555558</v>
      </c>
    </row>
    <row r="8" spans="1:6" x14ac:dyDescent="0.2">
      <c r="A8" t="s">
        <v>16</v>
      </c>
      <c r="B8" s="1">
        <v>1923</v>
      </c>
      <c r="C8" s="2">
        <v>129.083</v>
      </c>
      <c r="D8" s="1" t="str">
        <f t="shared" si="0"/>
        <v>02:00</v>
      </c>
      <c r="E8" s="4" t="s">
        <v>17</v>
      </c>
      <c r="F8" s="3">
        <f t="shared" si="1"/>
        <v>8.3333333333333329E-2</v>
      </c>
    </row>
    <row r="9" spans="1:6" x14ac:dyDescent="0.2">
      <c r="A9" t="s">
        <v>18</v>
      </c>
      <c r="B9" s="1">
        <v>1924</v>
      </c>
      <c r="C9" s="2">
        <v>132.631</v>
      </c>
      <c r="D9" s="1" t="str">
        <f t="shared" si="0"/>
        <v>15:10</v>
      </c>
      <c r="E9" s="4" t="s">
        <v>19</v>
      </c>
      <c r="F9" s="3">
        <f t="shared" si="1"/>
        <v>0.63194444444444442</v>
      </c>
    </row>
    <row r="10" spans="1:6" x14ac:dyDescent="0.2">
      <c r="A10" t="s">
        <v>20</v>
      </c>
      <c r="B10" s="1">
        <v>1925</v>
      </c>
      <c r="C10" s="2">
        <v>127.77200000000001</v>
      </c>
      <c r="D10" s="1" t="str">
        <f t="shared" si="0"/>
        <v>18:32</v>
      </c>
      <c r="E10" s="4" t="s">
        <v>21</v>
      </c>
      <c r="F10" s="3">
        <f t="shared" si="1"/>
        <v>0.77222222222222225</v>
      </c>
    </row>
    <row r="11" spans="1:6" x14ac:dyDescent="0.2">
      <c r="A11" t="s">
        <v>22</v>
      </c>
      <c r="B11" s="1">
        <v>1926</v>
      </c>
      <c r="C11" s="2">
        <v>116.66800000000001</v>
      </c>
      <c r="D11" s="1" t="str">
        <f t="shared" si="0"/>
        <v>16:03</v>
      </c>
      <c r="E11" s="4" t="s">
        <v>23</v>
      </c>
      <c r="F11" s="3">
        <f t="shared" si="1"/>
        <v>0.66875000000000007</v>
      </c>
    </row>
    <row r="12" spans="1:6" x14ac:dyDescent="0.2">
      <c r="A12" t="s">
        <v>24</v>
      </c>
      <c r="B12" s="1">
        <v>1927</v>
      </c>
      <c r="C12" s="2">
        <v>133.23699999999999</v>
      </c>
      <c r="D12" s="1" t="str">
        <f t="shared" si="0"/>
        <v>05:42</v>
      </c>
      <c r="E12" s="4" t="s">
        <v>25</v>
      </c>
      <c r="F12" s="3">
        <f t="shared" si="1"/>
        <v>0.23750000000000002</v>
      </c>
    </row>
    <row r="13" spans="1:6" x14ac:dyDescent="0.2">
      <c r="A13" t="s">
        <v>26</v>
      </c>
      <c r="B13" s="1">
        <v>1928</v>
      </c>
      <c r="C13" s="2">
        <v>127.684</v>
      </c>
      <c r="D13" s="1" t="str">
        <f t="shared" si="0"/>
        <v>16:25</v>
      </c>
      <c r="E13" s="4" t="s">
        <v>27</v>
      </c>
      <c r="F13" s="3">
        <f t="shared" si="1"/>
        <v>0.68402777777777779</v>
      </c>
    </row>
    <row r="14" spans="1:6" x14ac:dyDescent="0.2">
      <c r="A14" t="s">
        <v>28</v>
      </c>
      <c r="B14" s="1">
        <v>1929</v>
      </c>
      <c r="C14" s="2">
        <v>125.65300000000001</v>
      </c>
      <c r="D14" s="1" t="str">
        <f t="shared" si="0"/>
        <v>15:41</v>
      </c>
      <c r="E14" s="4" t="s">
        <v>29</v>
      </c>
      <c r="F14" s="3">
        <f t="shared" si="1"/>
        <v>0.65347222222222223</v>
      </c>
    </row>
    <row r="15" spans="1:6" x14ac:dyDescent="0.2">
      <c r="A15" t="s">
        <v>30</v>
      </c>
      <c r="B15" s="1">
        <v>1930</v>
      </c>
      <c r="C15" s="2">
        <v>128.79300000000001</v>
      </c>
      <c r="D15" s="1" t="str">
        <f t="shared" si="0"/>
        <v>19:03</v>
      </c>
      <c r="E15" s="4" t="s">
        <v>31</v>
      </c>
      <c r="F15" s="3">
        <f t="shared" si="1"/>
        <v>0.79375000000000007</v>
      </c>
    </row>
    <row r="16" spans="1:6" x14ac:dyDescent="0.2">
      <c r="A16" t="s">
        <v>32</v>
      </c>
      <c r="B16" s="1">
        <v>1931</v>
      </c>
      <c r="C16" s="2">
        <v>130.39099999999999</v>
      </c>
      <c r="D16" s="1" t="str">
        <f t="shared" si="0"/>
        <v>09:23</v>
      </c>
      <c r="E16" s="4" t="s">
        <v>33</v>
      </c>
      <c r="F16" s="3">
        <f t="shared" si="1"/>
        <v>0.39097222222222222</v>
      </c>
    </row>
    <row r="17" spans="1:6" x14ac:dyDescent="0.2">
      <c r="A17" t="s">
        <v>34</v>
      </c>
      <c r="B17" s="1">
        <v>1932</v>
      </c>
      <c r="C17" s="2">
        <v>122.42700000000001</v>
      </c>
      <c r="D17" s="1" t="str">
        <f t="shared" si="0"/>
        <v>10:15</v>
      </c>
      <c r="E17" s="4" t="s">
        <v>35</v>
      </c>
      <c r="F17" s="3">
        <f t="shared" si="1"/>
        <v>0.42708333333333331</v>
      </c>
    </row>
    <row r="18" spans="1:6" x14ac:dyDescent="0.2">
      <c r="A18" t="s">
        <v>36</v>
      </c>
      <c r="B18" s="1">
        <v>1933</v>
      </c>
      <c r="C18" s="2">
        <v>128.81200000000001</v>
      </c>
      <c r="D18" s="1" t="str">
        <f t="shared" si="0"/>
        <v>19:30</v>
      </c>
      <c r="E18" s="4" t="s">
        <v>37</v>
      </c>
      <c r="F18" s="3">
        <f t="shared" si="1"/>
        <v>0.8125</v>
      </c>
    </row>
    <row r="19" spans="1:6" x14ac:dyDescent="0.2">
      <c r="A19" t="s">
        <v>38</v>
      </c>
      <c r="B19" s="1">
        <v>1934</v>
      </c>
      <c r="C19" s="2">
        <v>120.58799999999999</v>
      </c>
      <c r="D19" s="1" t="str">
        <f t="shared" si="0"/>
        <v>14:07</v>
      </c>
      <c r="E19" s="4" t="s">
        <v>39</v>
      </c>
      <c r="F19" s="3">
        <f t="shared" si="1"/>
        <v>0.58819444444444446</v>
      </c>
    </row>
    <row r="20" spans="1:6" x14ac:dyDescent="0.2">
      <c r="A20" t="s">
        <v>40</v>
      </c>
      <c r="B20" s="1">
        <v>1935</v>
      </c>
      <c r="C20" s="2">
        <v>135.56299999999999</v>
      </c>
      <c r="D20" s="1" t="str">
        <f t="shared" si="0"/>
        <v>13:32</v>
      </c>
      <c r="E20" s="4" t="s">
        <v>41</v>
      </c>
      <c r="F20" s="3">
        <f t="shared" si="1"/>
        <v>0.56388888888888888</v>
      </c>
    </row>
    <row r="21" spans="1:6" x14ac:dyDescent="0.2">
      <c r="A21" t="s">
        <v>42</v>
      </c>
      <c r="B21" s="1">
        <v>1936</v>
      </c>
      <c r="C21" s="2">
        <v>121.54</v>
      </c>
      <c r="D21" s="1" t="str">
        <f t="shared" si="0"/>
        <v>12:58</v>
      </c>
      <c r="E21" s="4" t="s">
        <v>43</v>
      </c>
      <c r="F21" s="3">
        <f t="shared" si="1"/>
        <v>0.54027777777777775</v>
      </c>
    </row>
    <row r="22" spans="1:6" x14ac:dyDescent="0.2">
      <c r="A22" t="s">
        <v>44</v>
      </c>
      <c r="B22" s="1">
        <v>1937</v>
      </c>
      <c r="C22" s="2">
        <v>132.83600000000001</v>
      </c>
      <c r="D22" s="1" t="str">
        <f t="shared" si="0"/>
        <v>20:04</v>
      </c>
      <c r="E22" s="4" t="s">
        <v>45</v>
      </c>
      <c r="F22" s="3">
        <f t="shared" si="1"/>
        <v>0.83611111111111114</v>
      </c>
    </row>
    <row r="23" spans="1:6" x14ac:dyDescent="0.2">
      <c r="A23" t="s">
        <v>46</v>
      </c>
      <c r="B23" s="1">
        <v>1938</v>
      </c>
      <c r="C23" s="2">
        <v>126.843</v>
      </c>
      <c r="D23" s="1" t="str">
        <f t="shared" si="0"/>
        <v>20:14</v>
      </c>
      <c r="E23" s="4" t="s">
        <v>47</v>
      </c>
      <c r="F23" s="3">
        <f t="shared" si="1"/>
        <v>0.84305555555555556</v>
      </c>
    </row>
    <row r="24" spans="1:6" x14ac:dyDescent="0.2">
      <c r="A24" t="s">
        <v>48</v>
      </c>
      <c r="B24" s="1">
        <v>1939</v>
      </c>
      <c r="C24" s="2">
        <v>119.559</v>
      </c>
      <c r="D24" s="1" t="str">
        <f t="shared" si="0"/>
        <v>13:26</v>
      </c>
      <c r="E24" s="4" t="s">
        <v>49</v>
      </c>
      <c r="F24" s="3">
        <f t="shared" si="1"/>
        <v>0.55972222222222223</v>
      </c>
    </row>
    <row r="25" spans="1:6" x14ac:dyDescent="0.2">
      <c r="A25" t="s">
        <v>50</v>
      </c>
      <c r="B25" s="1">
        <v>1940</v>
      </c>
      <c r="C25" s="2">
        <v>111.643</v>
      </c>
      <c r="D25" s="1" t="str">
        <f t="shared" si="0"/>
        <v>15:27</v>
      </c>
      <c r="E25" s="4" t="s">
        <v>51</v>
      </c>
      <c r="F25" s="3">
        <f t="shared" si="1"/>
        <v>0.64374999999999993</v>
      </c>
    </row>
    <row r="26" spans="1:6" x14ac:dyDescent="0.2">
      <c r="A26" t="s">
        <v>52</v>
      </c>
      <c r="B26" s="1">
        <v>1941</v>
      </c>
      <c r="C26" s="2">
        <v>123.07599999999999</v>
      </c>
      <c r="D26" s="1" t="str">
        <f t="shared" si="0"/>
        <v>01:50</v>
      </c>
      <c r="E26" s="4" t="s">
        <v>53</v>
      </c>
      <c r="F26" s="3">
        <f t="shared" si="1"/>
        <v>7.6388888888888895E-2</v>
      </c>
    </row>
    <row r="27" spans="1:6" x14ac:dyDescent="0.2">
      <c r="A27" t="s">
        <v>54</v>
      </c>
      <c r="B27" s="1">
        <v>1942</v>
      </c>
      <c r="C27" s="2">
        <v>120.56100000000001</v>
      </c>
      <c r="D27" s="1" t="str">
        <f t="shared" si="0"/>
        <v>13:28</v>
      </c>
      <c r="E27" s="4" t="s">
        <v>55</v>
      </c>
      <c r="F27" s="3">
        <f t="shared" si="1"/>
        <v>0.56111111111111112</v>
      </c>
    </row>
    <row r="28" spans="1:6" x14ac:dyDescent="0.2">
      <c r="A28" t="s">
        <v>56</v>
      </c>
      <c r="B28" s="1">
        <v>1943</v>
      </c>
      <c r="C28" s="2">
        <v>118.806</v>
      </c>
      <c r="D28" s="1" t="str">
        <f t="shared" si="0"/>
        <v>19:22</v>
      </c>
      <c r="E28" s="4" t="s">
        <v>57</v>
      </c>
      <c r="F28" s="3">
        <f t="shared" si="1"/>
        <v>0.80694444444444446</v>
      </c>
    </row>
    <row r="29" spans="1:6" x14ac:dyDescent="0.2">
      <c r="A29" t="s">
        <v>58</v>
      </c>
      <c r="B29" s="1">
        <v>1944</v>
      </c>
      <c r="C29" s="2">
        <v>125.58799999999999</v>
      </c>
      <c r="D29" s="1" t="str">
        <f t="shared" si="0"/>
        <v>14:08</v>
      </c>
      <c r="E29" s="4" t="s">
        <v>59</v>
      </c>
      <c r="F29" s="3">
        <f t="shared" si="1"/>
        <v>0.58888888888888891</v>
      </c>
    </row>
    <row r="30" spans="1:6" x14ac:dyDescent="0.2">
      <c r="A30" t="s">
        <v>60</v>
      </c>
      <c r="B30" s="1">
        <v>1945</v>
      </c>
      <c r="C30" s="2">
        <v>136.40299999999999</v>
      </c>
      <c r="D30" s="1" t="str">
        <f t="shared" si="0"/>
        <v>09:41</v>
      </c>
      <c r="E30" s="4" t="s">
        <v>61</v>
      </c>
      <c r="F30" s="3">
        <f t="shared" si="1"/>
        <v>0.40347222222222223</v>
      </c>
    </row>
    <row r="31" spans="1:6" x14ac:dyDescent="0.2">
      <c r="A31" t="s">
        <v>62</v>
      </c>
      <c r="B31" s="1">
        <v>1946</v>
      </c>
      <c r="C31" s="2">
        <v>125.694</v>
      </c>
      <c r="D31" s="1" t="str">
        <f t="shared" si="0"/>
        <v>16:40</v>
      </c>
      <c r="E31" s="4" t="s">
        <v>63</v>
      </c>
      <c r="F31" s="3">
        <f t="shared" si="1"/>
        <v>0.69444444444444453</v>
      </c>
    </row>
    <row r="32" spans="1:6" x14ac:dyDescent="0.2">
      <c r="A32" t="s">
        <v>64</v>
      </c>
      <c r="B32" s="1">
        <v>1947</v>
      </c>
      <c r="C32" s="2">
        <v>123.745</v>
      </c>
      <c r="D32" s="1" t="str">
        <f t="shared" si="0"/>
        <v>17:53</v>
      </c>
      <c r="E32" s="4" t="s">
        <v>65</v>
      </c>
      <c r="F32" s="3">
        <f t="shared" si="1"/>
        <v>0.74513888888888891</v>
      </c>
    </row>
    <row r="33" spans="1:6" x14ac:dyDescent="0.2">
      <c r="A33" t="s">
        <v>66</v>
      </c>
      <c r="B33" s="1">
        <v>1948</v>
      </c>
      <c r="C33" s="2">
        <v>134.46700000000001</v>
      </c>
      <c r="D33" s="1" t="str">
        <f t="shared" si="0"/>
        <v>11:13</v>
      </c>
      <c r="E33" s="4" t="s">
        <v>67</v>
      </c>
      <c r="F33" s="3">
        <f t="shared" si="1"/>
        <v>0.46736111111111112</v>
      </c>
    </row>
    <row r="34" spans="1:6" x14ac:dyDescent="0.2">
      <c r="A34" t="s">
        <v>68</v>
      </c>
      <c r="B34" s="1">
        <v>1949</v>
      </c>
      <c r="C34" s="2">
        <v>134.52699999999999</v>
      </c>
      <c r="D34" s="1" t="str">
        <f t="shared" si="0"/>
        <v>12:39</v>
      </c>
      <c r="E34" s="4" t="s">
        <v>69</v>
      </c>
      <c r="F34" s="3">
        <f t="shared" si="1"/>
        <v>0.52708333333333335</v>
      </c>
    </row>
    <row r="35" spans="1:6" x14ac:dyDescent="0.2">
      <c r="A35" t="s">
        <v>70</v>
      </c>
      <c r="B35" s="1">
        <v>1950</v>
      </c>
      <c r="C35" s="2">
        <v>126.676</v>
      </c>
      <c r="D35" s="1" t="str">
        <f t="shared" si="0"/>
        <v>16:14</v>
      </c>
      <c r="E35" s="4" t="s">
        <v>71</v>
      </c>
      <c r="F35" s="3">
        <f t="shared" si="1"/>
        <v>0.67638888888888893</v>
      </c>
    </row>
    <row r="36" spans="1:6" x14ac:dyDescent="0.2">
      <c r="A36" t="s">
        <v>72</v>
      </c>
      <c r="B36" s="1">
        <v>1951</v>
      </c>
      <c r="C36" s="2">
        <v>120.745</v>
      </c>
      <c r="D36" s="1" t="str">
        <f t="shared" si="0"/>
        <v>17:54</v>
      </c>
      <c r="E36" s="4" t="s">
        <v>73</v>
      </c>
      <c r="F36" s="3">
        <f t="shared" si="1"/>
        <v>0.74583333333333324</v>
      </c>
    </row>
    <row r="37" spans="1:6" x14ac:dyDescent="0.2">
      <c r="A37" t="s">
        <v>74</v>
      </c>
      <c r="B37" s="1">
        <v>1952</v>
      </c>
      <c r="C37" s="2">
        <v>133.71100000000001</v>
      </c>
      <c r="D37" s="1" t="str">
        <f t="shared" si="0"/>
        <v>17:04</v>
      </c>
      <c r="E37" s="4" t="s">
        <v>75</v>
      </c>
      <c r="F37" s="3">
        <f t="shared" si="1"/>
        <v>0.71111111111111114</v>
      </c>
    </row>
    <row r="38" spans="1:6" x14ac:dyDescent="0.2">
      <c r="A38" t="s">
        <v>76</v>
      </c>
      <c r="B38" s="1">
        <v>1953</v>
      </c>
      <c r="C38" s="2">
        <v>119.66200000000001</v>
      </c>
      <c r="D38" s="1" t="str">
        <f t="shared" si="0"/>
        <v>15:54</v>
      </c>
      <c r="E38" s="4" t="s">
        <v>77</v>
      </c>
      <c r="F38" s="3">
        <f t="shared" si="1"/>
        <v>0.66249999999999998</v>
      </c>
    </row>
    <row r="39" spans="1:6" x14ac:dyDescent="0.2">
      <c r="A39" t="s">
        <v>78</v>
      </c>
      <c r="B39" s="1">
        <v>1954</v>
      </c>
      <c r="C39" s="2">
        <v>126.75</v>
      </c>
      <c r="D39" s="1" t="str">
        <f t="shared" si="0"/>
        <v>18:01</v>
      </c>
      <c r="E39" s="4" t="s">
        <v>79</v>
      </c>
      <c r="F39" s="3">
        <f t="shared" si="1"/>
        <v>0.75069444444444444</v>
      </c>
    </row>
    <row r="40" spans="1:6" x14ac:dyDescent="0.2">
      <c r="A40" t="s">
        <v>80</v>
      </c>
      <c r="B40" s="1">
        <v>1955</v>
      </c>
      <c r="C40" s="2">
        <v>129.59200000000001</v>
      </c>
      <c r="D40" s="1" t="str">
        <f t="shared" si="0"/>
        <v>14:13</v>
      </c>
      <c r="E40" s="4" t="s">
        <v>81</v>
      </c>
      <c r="F40" s="3">
        <f t="shared" si="1"/>
        <v>0.59236111111111112</v>
      </c>
    </row>
    <row r="41" spans="1:6" x14ac:dyDescent="0.2">
      <c r="A41" t="s">
        <v>82</v>
      </c>
      <c r="B41" s="1">
        <v>1956</v>
      </c>
      <c r="C41" s="2">
        <v>122.97499999999999</v>
      </c>
      <c r="D41" s="1" t="str">
        <f t="shared" si="0"/>
        <v>23:24</v>
      </c>
      <c r="E41" s="4" t="s">
        <v>83</v>
      </c>
      <c r="F41" s="3">
        <f t="shared" si="1"/>
        <v>0.97499999999999998</v>
      </c>
    </row>
    <row r="42" spans="1:6" x14ac:dyDescent="0.2">
      <c r="A42" t="s">
        <v>84</v>
      </c>
      <c r="B42" s="1">
        <v>1957</v>
      </c>
      <c r="C42" s="2">
        <v>125.395</v>
      </c>
      <c r="D42" s="1" t="str">
        <f t="shared" si="0"/>
        <v>09:30</v>
      </c>
      <c r="E42" s="4" t="s">
        <v>85</v>
      </c>
      <c r="F42" s="3">
        <f t="shared" si="1"/>
        <v>0.39583333333333331</v>
      </c>
    </row>
    <row r="43" spans="1:6" x14ac:dyDescent="0.2">
      <c r="A43" t="s">
        <v>86</v>
      </c>
      <c r="B43" s="1">
        <v>1958</v>
      </c>
      <c r="C43" s="2">
        <v>119.622</v>
      </c>
      <c r="D43" s="1" t="str">
        <f t="shared" si="0"/>
        <v>14:56</v>
      </c>
      <c r="E43" s="4" t="s">
        <v>87</v>
      </c>
      <c r="F43" s="3">
        <f t="shared" si="1"/>
        <v>0.62222222222222223</v>
      </c>
    </row>
    <row r="44" spans="1:6" x14ac:dyDescent="0.2">
      <c r="A44" t="s">
        <v>88</v>
      </c>
      <c r="B44" s="1">
        <v>1959</v>
      </c>
      <c r="C44" s="2">
        <v>128.476</v>
      </c>
      <c r="D44" s="1" t="str">
        <f t="shared" si="0"/>
        <v>11:26</v>
      </c>
      <c r="E44" s="4" t="s">
        <v>89</v>
      </c>
      <c r="F44" s="3">
        <f t="shared" si="1"/>
        <v>0.47638888888888892</v>
      </c>
    </row>
    <row r="45" spans="1:6" x14ac:dyDescent="0.2">
      <c r="A45" t="s">
        <v>90</v>
      </c>
      <c r="B45" s="1">
        <v>1960</v>
      </c>
      <c r="C45" s="2">
        <v>123.8</v>
      </c>
      <c r="D45" s="1" t="str">
        <f t="shared" si="0"/>
        <v>19:12</v>
      </c>
      <c r="E45" s="4" t="s">
        <v>91</v>
      </c>
      <c r="F45" s="3">
        <f t="shared" si="1"/>
        <v>0.79999999999999993</v>
      </c>
    </row>
    <row r="46" spans="1:6" x14ac:dyDescent="0.2">
      <c r="A46" t="s">
        <v>92</v>
      </c>
      <c r="B46" s="1">
        <v>1961</v>
      </c>
      <c r="C46" s="2">
        <v>125.479</v>
      </c>
      <c r="D46" s="1" t="str">
        <f t="shared" si="0"/>
        <v>11:31</v>
      </c>
      <c r="E46" s="4" t="s">
        <v>93</v>
      </c>
      <c r="F46" s="3">
        <f t="shared" si="1"/>
        <v>0.47986111111111113</v>
      </c>
    </row>
    <row r="47" spans="1:6" x14ac:dyDescent="0.2">
      <c r="A47" t="s">
        <v>94</v>
      </c>
      <c r="B47" s="1">
        <v>1962</v>
      </c>
      <c r="C47" s="2">
        <v>132.97399999999999</v>
      </c>
      <c r="D47" s="1" t="str">
        <f t="shared" si="0"/>
        <v>23:23</v>
      </c>
      <c r="E47" s="4" t="s">
        <v>95</v>
      </c>
      <c r="F47" s="3">
        <f t="shared" si="1"/>
        <v>0.97430555555555554</v>
      </c>
    </row>
    <row r="48" spans="1:6" x14ac:dyDescent="0.2">
      <c r="A48" t="s">
        <v>96</v>
      </c>
      <c r="B48" s="1">
        <v>1963</v>
      </c>
      <c r="C48" s="2">
        <v>125.767</v>
      </c>
      <c r="D48" s="1" t="str">
        <f t="shared" si="0"/>
        <v>18:25</v>
      </c>
      <c r="E48" s="4" t="s">
        <v>97</v>
      </c>
      <c r="F48" s="3">
        <f t="shared" si="1"/>
        <v>0.76736111111111116</v>
      </c>
    </row>
    <row r="49" spans="1:6" x14ac:dyDescent="0.2">
      <c r="A49" t="s">
        <v>98</v>
      </c>
      <c r="B49" s="1">
        <v>1964</v>
      </c>
      <c r="C49" s="2">
        <v>141.48599999999999</v>
      </c>
      <c r="D49" s="1" t="str">
        <f t="shared" si="0"/>
        <v>11:41</v>
      </c>
      <c r="E49" s="4" t="s">
        <v>99</v>
      </c>
      <c r="F49" s="3">
        <f t="shared" si="1"/>
        <v>0.48680555555555555</v>
      </c>
    </row>
    <row r="50" spans="1:6" x14ac:dyDescent="0.2">
      <c r="A50" t="s">
        <v>100</v>
      </c>
      <c r="B50" s="1">
        <v>1965</v>
      </c>
      <c r="C50" s="2">
        <v>127.792</v>
      </c>
      <c r="D50" s="1" t="str">
        <f t="shared" si="0"/>
        <v>19:01</v>
      </c>
      <c r="E50" s="4" t="s">
        <v>101</v>
      </c>
      <c r="F50" s="3">
        <f t="shared" si="1"/>
        <v>0.79236111111111107</v>
      </c>
    </row>
    <row r="51" spans="1:6" x14ac:dyDescent="0.2">
      <c r="A51" t="s">
        <v>102</v>
      </c>
      <c r="B51" s="1">
        <v>1966</v>
      </c>
      <c r="C51" s="2">
        <v>128.50700000000001</v>
      </c>
      <c r="D51" s="1" t="str">
        <f t="shared" si="0"/>
        <v>12:11</v>
      </c>
      <c r="E51" s="4" t="s">
        <v>103</v>
      </c>
      <c r="F51" s="3">
        <f t="shared" si="1"/>
        <v>0.50763888888888886</v>
      </c>
    </row>
    <row r="52" spans="1:6" x14ac:dyDescent="0.2">
      <c r="A52" t="s">
        <v>104</v>
      </c>
      <c r="B52" s="1">
        <v>1967</v>
      </c>
      <c r="C52" s="2">
        <v>124.496</v>
      </c>
      <c r="D52" s="1" t="str">
        <f t="shared" si="0"/>
        <v>11:55</v>
      </c>
      <c r="E52" s="4" t="s">
        <v>105</v>
      </c>
      <c r="F52" s="3">
        <f t="shared" si="1"/>
        <v>0.49652777777777773</v>
      </c>
    </row>
    <row r="53" spans="1:6" x14ac:dyDescent="0.2">
      <c r="A53" t="s">
        <v>106</v>
      </c>
      <c r="B53" s="1">
        <v>1968</v>
      </c>
      <c r="C53" s="2">
        <v>129.393</v>
      </c>
      <c r="D53" s="1" t="str">
        <f t="shared" si="0"/>
        <v>09:26</v>
      </c>
      <c r="E53" s="4" t="s">
        <v>107</v>
      </c>
      <c r="F53" s="3">
        <f t="shared" si="1"/>
        <v>0.39305555555555555</v>
      </c>
    </row>
    <row r="54" spans="1:6" x14ac:dyDescent="0.2">
      <c r="A54" t="s">
        <v>108</v>
      </c>
      <c r="B54" s="1">
        <v>1969</v>
      </c>
      <c r="C54" s="2">
        <v>118.51900000000001</v>
      </c>
      <c r="D54" s="1" t="str">
        <f t="shared" si="0"/>
        <v>12:28</v>
      </c>
      <c r="E54" s="4" t="s">
        <v>109</v>
      </c>
      <c r="F54" s="3">
        <f t="shared" si="1"/>
        <v>0.51944444444444449</v>
      </c>
    </row>
    <row r="55" spans="1:6" x14ac:dyDescent="0.2">
      <c r="A55" t="s">
        <v>110</v>
      </c>
      <c r="B55" s="1">
        <v>1970</v>
      </c>
      <c r="C55" s="2">
        <v>124.44199999999999</v>
      </c>
      <c r="D55" s="1" t="str">
        <f t="shared" si="0"/>
        <v>10:37</v>
      </c>
      <c r="E55" s="4" t="s">
        <v>111</v>
      </c>
      <c r="F55" s="3">
        <f t="shared" si="1"/>
        <v>0.44236111111111115</v>
      </c>
    </row>
    <row r="56" spans="1:6" x14ac:dyDescent="0.2">
      <c r="A56" t="s">
        <v>112</v>
      </c>
      <c r="B56" s="1">
        <v>1971</v>
      </c>
      <c r="C56" s="2">
        <v>128.89599999999999</v>
      </c>
      <c r="D56" s="1" t="str">
        <f t="shared" si="0"/>
        <v>21:31</v>
      </c>
      <c r="E56" s="4" t="s">
        <v>113</v>
      </c>
      <c r="F56" s="3">
        <f t="shared" si="1"/>
        <v>0.8965277777777777</v>
      </c>
    </row>
    <row r="57" spans="1:6" x14ac:dyDescent="0.2">
      <c r="A57" t="s">
        <v>114</v>
      </c>
      <c r="B57" s="1">
        <v>1972</v>
      </c>
      <c r="C57" s="2">
        <v>131.49700000000001</v>
      </c>
      <c r="D57" s="1" t="str">
        <f t="shared" si="0"/>
        <v>11:56</v>
      </c>
      <c r="E57" s="4" t="s">
        <v>115</v>
      </c>
      <c r="F57" s="3">
        <f t="shared" si="1"/>
        <v>0.49722222222222223</v>
      </c>
    </row>
    <row r="58" spans="1:6" x14ac:dyDescent="0.2">
      <c r="A58" t="s">
        <v>116</v>
      </c>
      <c r="B58" s="1">
        <v>1973</v>
      </c>
      <c r="C58" s="2">
        <v>124.499</v>
      </c>
      <c r="D58" s="1" t="str">
        <f t="shared" si="0"/>
        <v>11:59</v>
      </c>
      <c r="E58" s="4" t="s">
        <v>117</v>
      </c>
      <c r="F58" s="3">
        <f t="shared" si="1"/>
        <v>0.4993055555555555</v>
      </c>
    </row>
    <row r="59" spans="1:6" x14ac:dyDescent="0.2">
      <c r="A59" t="s">
        <v>118</v>
      </c>
      <c r="B59" s="1">
        <v>1974</v>
      </c>
      <c r="C59" s="2">
        <v>126.655</v>
      </c>
      <c r="D59" s="1" t="str">
        <f t="shared" si="0"/>
        <v>15:44</v>
      </c>
      <c r="E59" s="4" t="s">
        <v>119</v>
      </c>
      <c r="F59" s="3">
        <f t="shared" si="1"/>
        <v>0.65555555555555556</v>
      </c>
    </row>
    <row r="60" spans="1:6" x14ac:dyDescent="0.2">
      <c r="A60" t="s">
        <v>120</v>
      </c>
      <c r="B60" s="1">
        <v>1975</v>
      </c>
      <c r="C60" s="2">
        <v>130.57499999999999</v>
      </c>
      <c r="D60" s="1" t="str">
        <f t="shared" si="0"/>
        <v>13:49</v>
      </c>
      <c r="E60" s="4" t="s">
        <v>121</v>
      </c>
      <c r="F60" s="3">
        <f t="shared" si="1"/>
        <v>0.5756944444444444</v>
      </c>
    </row>
    <row r="61" spans="1:6" x14ac:dyDescent="0.2">
      <c r="A61" t="s">
        <v>122</v>
      </c>
      <c r="B61" s="1">
        <v>1976</v>
      </c>
      <c r="C61" s="2">
        <v>123.452</v>
      </c>
      <c r="D61" s="1" t="str">
        <f t="shared" si="0"/>
        <v>10:51</v>
      </c>
      <c r="E61" s="4" t="s">
        <v>123</v>
      </c>
      <c r="F61" s="3">
        <f t="shared" si="1"/>
        <v>0.45208333333333334</v>
      </c>
    </row>
    <row r="62" spans="1:6" x14ac:dyDescent="0.2">
      <c r="A62" t="s">
        <v>124</v>
      </c>
      <c r="B62" s="1">
        <v>1977</v>
      </c>
      <c r="C62" s="2">
        <v>126.53100000000001</v>
      </c>
      <c r="D62" s="1" t="str">
        <f t="shared" si="0"/>
        <v>12:46</v>
      </c>
      <c r="E62" s="4" t="s">
        <v>125</v>
      </c>
      <c r="F62" s="3">
        <f t="shared" si="1"/>
        <v>0.53194444444444444</v>
      </c>
    </row>
    <row r="63" spans="1:6" x14ac:dyDescent="0.2">
      <c r="A63" t="s">
        <v>126</v>
      </c>
      <c r="B63" s="1">
        <v>1978</v>
      </c>
      <c r="C63" s="2">
        <v>120.637</v>
      </c>
      <c r="D63" s="1" t="str">
        <f t="shared" si="0"/>
        <v>15:18</v>
      </c>
      <c r="E63" s="4" t="s">
        <v>127</v>
      </c>
      <c r="F63" s="3">
        <f t="shared" si="1"/>
        <v>0.63750000000000007</v>
      </c>
    </row>
    <row r="64" spans="1:6" x14ac:dyDescent="0.2">
      <c r="A64" t="s">
        <v>128</v>
      </c>
      <c r="B64" s="1">
        <v>1979</v>
      </c>
      <c r="C64" s="2">
        <v>120.761</v>
      </c>
      <c r="D64" s="1" t="str">
        <f t="shared" si="0"/>
        <v>18:16</v>
      </c>
      <c r="E64" s="4" t="s">
        <v>129</v>
      </c>
      <c r="F64" s="3">
        <f t="shared" si="1"/>
        <v>0.76111111111111107</v>
      </c>
    </row>
    <row r="65" spans="1:6" x14ac:dyDescent="0.2">
      <c r="A65" t="s">
        <v>130</v>
      </c>
      <c r="B65" s="1">
        <v>1980</v>
      </c>
      <c r="C65" s="2">
        <v>120.55200000000001</v>
      </c>
      <c r="D65" s="1" t="str">
        <f t="shared" si="0"/>
        <v>13:16</v>
      </c>
      <c r="E65" s="4" t="s">
        <v>131</v>
      </c>
      <c r="F65" s="3">
        <f t="shared" si="1"/>
        <v>0.55277777777777781</v>
      </c>
    </row>
    <row r="66" spans="1:6" x14ac:dyDescent="0.2">
      <c r="A66" t="s">
        <v>132</v>
      </c>
      <c r="B66" s="1">
        <v>1981</v>
      </c>
      <c r="C66" s="2">
        <v>120.78</v>
      </c>
      <c r="D66" s="1" t="str">
        <f t="shared" si="0"/>
        <v>18:44</v>
      </c>
      <c r="E66" s="4" t="s">
        <v>133</v>
      </c>
      <c r="F66" s="3">
        <f t="shared" si="1"/>
        <v>0.78055555555555556</v>
      </c>
    </row>
    <row r="67" spans="1:6" x14ac:dyDescent="0.2">
      <c r="A67" t="s">
        <v>134</v>
      </c>
      <c r="B67" s="1">
        <v>1982</v>
      </c>
      <c r="C67" s="2">
        <v>130.733</v>
      </c>
      <c r="D67" s="1" t="str">
        <f t="shared" ref="D67:D106" si="2">RIGHT(A67,5)</f>
        <v>17:36</v>
      </c>
      <c r="E67" s="4" t="s">
        <v>135</v>
      </c>
      <c r="F67" s="3">
        <f t="shared" ref="F67:F107" si="3">E67-0</f>
        <v>0.73333333333333339</v>
      </c>
    </row>
    <row r="68" spans="1:6" x14ac:dyDescent="0.2">
      <c r="A68" t="s">
        <v>136</v>
      </c>
      <c r="B68" s="1">
        <v>1983</v>
      </c>
      <c r="C68" s="2">
        <v>119.77500000000001</v>
      </c>
      <c r="D68" s="1" t="str">
        <f t="shared" si="2"/>
        <v>18:37</v>
      </c>
      <c r="E68" s="4" t="s">
        <v>137</v>
      </c>
      <c r="F68" s="3">
        <f t="shared" si="3"/>
        <v>0.77569444444444446</v>
      </c>
    </row>
    <row r="69" spans="1:6" x14ac:dyDescent="0.2">
      <c r="A69" t="s">
        <v>138</v>
      </c>
      <c r="B69" s="1">
        <v>1984</v>
      </c>
      <c r="C69" s="2">
        <v>130.64699999999999</v>
      </c>
      <c r="D69" s="1" t="str">
        <f t="shared" si="2"/>
        <v>15:33</v>
      </c>
      <c r="E69" s="4" t="s">
        <v>139</v>
      </c>
      <c r="F69" s="3">
        <f t="shared" si="3"/>
        <v>0.6479166666666667</v>
      </c>
    </row>
    <row r="70" spans="1:6" x14ac:dyDescent="0.2">
      <c r="A70" t="s">
        <v>140</v>
      </c>
      <c r="B70" s="1">
        <v>1985</v>
      </c>
      <c r="C70" s="2">
        <v>131.608</v>
      </c>
      <c r="D70" s="1" t="str">
        <f t="shared" si="2"/>
        <v>14:36</v>
      </c>
      <c r="E70" s="4" t="s">
        <v>141</v>
      </c>
      <c r="F70" s="3">
        <f t="shared" si="3"/>
        <v>0.60833333333333328</v>
      </c>
    </row>
    <row r="71" spans="1:6" x14ac:dyDescent="0.2">
      <c r="A71" t="s">
        <v>142</v>
      </c>
      <c r="B71" s="1">
        <v>1986</v>
      </c>
      <c r="C71" s="2">
        <v>128.95099999999999</v>
      </c>
      <c r="D71" s="1" t="str">
        <f t="shared" si="2"/>
        <v>22:50</v>
      </c>
      <c r="E71" s="4" t="s">
        <v>143</v>
      </c>
      <c r="F71" s="3">
        <f t="shared" si="3"/>
        <v>0.95138888888888884</v>
      </c>
    </row>
    <row r="72" spans="1:6" x14ac:dyDescent="0.2">
      <c r="A72" t="s">
        <v>144</v>
      </c>
      <c r="B72" s="1">
        <v>1987</v>
      </c>
      <c r="C72" s="2">
        <v>125.63200000000001</v>
      </c>
      <c r="D72" s="1" t="str">
        <f t="shared" si="2"/>
        <v>15:11</v>
      </c>
      <c r="E72" s="4" t="s">
        <v>145</v>
      </c>
      <c r="F72" s="3">
        <f t="shared" si="3"/>
        <v>0.63263888888888886</v>
      </c>
    </row>
    <row r="73" spans="1:6" x14ac:dyDescent="0.2">
      <c r="A73" t="s">
        <v>146</v>
      </c>
      <c r="B73" s="1">
        <v>1988</v>
      </c>
      <c r="C73" s="2">
        <v>118.38500000000001</v>
      </c>
      <c r="D73" s="1" t="str">
        <f t="shared" si="2"/>
        <v>09:15</v>
      </c>
      <c r="E73" s="4" t="s">
        <v>147</v>
      </c>
      <c r="F73" s="3">
        <f t="shared" si="3"/>
        <v>0.38541666666666669</v>
      </c>
    </row>
    <row r="74" spans="1:6" x14ac:dyDescent="0.2">
      <c r="A74" t="s">
        <v>148</v>
      </c>
      <c r="B74" s="1">
        <v>1989</v>
      </c>
      <c r="C74" s="2">
        <v>121.843</v>
      </c>
      <c r="D74" s="1" t="str">
        <f t="shared" si="2"/>
        <v>20:14</v>
      </c>
      <c r="E74" s="4" t="s">
        <v>47</v>
      </c>
      <c r="F74" s="3">
        <f t="shared" si="3"/>
        <v>0.84305555555555556</v>
      </c>
    </row>
    <row r="75" spans="1:6" x14ac:dyDescent="0.2">
      <c r="A75" t="s">
        <v>149</v>
      </c>
      <c r="B75" s="1">
        <v>1990</v>
      </c>
      <c r="C75" s="2">
        <v>114.721</v>
      </c>
      <c r="D75" s="1" t="str">
        <f t="shared" si="2"/>
        <v>17:19</v>
      </c>
      <c r="E75" s="4" t="s">
        <v>150</v>
      </c>
      <c r="F75" s="3">
        <f t="shared" si="3"/>
        <v>0.72152777777777777</v>
      </c>
    </row>
    <row r="76" spans="1:6" x14ac:dyDescent="0.2">
      <c r="A76" t="s">
        <v>151</v>
      </c>
      <c r="B76" s="1">
        <v>1991</v>
      </c>
      <c r="C76" s="2">
        <v>121.002</v>
      </c>
      <c r="D76" s="1" t="str">
        <f t="shared" si="2"/>
        <v>12:04</v>
      </c>
      <c r="E76" s="4" t="s">
        <v>152</v>
      </c>
      <c r="F76" s="3">
        <f t="shared" si="3"/>
        <v>0.50277777777777777</v>
      </c>
    </row>
    <row r="77" spans="1:6" x14ac:dyDescent="0.2">
      <c r="A77" t="s">
        <v>153</v>
      </c>
      <c r="B77" s="1">
        <v>1992</v>
      </c>
      <c r="C77" s="2">
        <v>135.268</v>
      </c>
      <c r="D77" s="1" t="str">
        <f t="shared" si="2"/>
        <v>06:26</v>
      </c>
      <c r="E77" s="4" t="s">
        <v>154</v>
      </c>
      <c r="F77" s="3">
        <f t="shared" si="3"/>
        <v>0.26805555555555555</v>
      </c>
    </row>
    <row r="78" spans="1:6" x14ac:dyDescent="0.2">
      <c r="A78" t="s">
        <v>155</v>
      </c>
      <c r="B78" s="1">
        <v>1993</v>
      </c>
      <c r="C78" s="2">
        <v>113.542</v>
      </c>
      <c r="D78" s="1" t="str">
        <f t="shared" si="2"/>
        <v>13:01</v>
      </c>
      <c r="E78" s="4" t="s">
        <v>156</v>
      </c>
      <c r="F78" s="3">
        <f t="shared" si="3"/>
        <v>0.54236111111111118</v>
      </c>
    </row>
    <row r="79" spans="1:6" x14ac:dyDescent="0.2">
      <c r="A79" t="s">
        <v>157</v>
      </c>
      <c r="B79" s="1">
        <v>1994</v>
      </c>
      <c r="C79" s="2">
        <v>119.959</v>
      </c>
      <c r="D79" s="1" t="str">
        <f t="shared" si="2"/>
        <v>23:01</v>
      </c>
      <c r="E79" s="4" t="s">
        <v>158</v>
      </c>
      <c r="F79" s="3">
        <f t="shared" si="3"/>
        <v>0.9590277777777777</v>
      </c>
    </row>
    <row r="80" spans="1:6" x14ac:dyDescent="0.2">
      <c r="A80" t="s">
        <v>159</v>
      </c>
      <c r="B80" s="1">
        <v>1995</v>
      </c>
      <c r="C80" s="2">
        <v>116.556</v>
      </c>
      <c r="D80" s="1" t="str">
        <f t="shared" si="2"/>
        <v>13:22</v>
      </c>
      <c r="E80" s="4" t="s">
        <v>160</v>
      </c>
      <c r="F80" s="3">
        <f t="shared" si="3"/>
        <v>0.55694444444444446</v>
      </c>
    </row>
    <row r="81" spans="1:6" x14ac:dyDescent="0.2">
      <c r="A81" t="s">
        <v>161</v>
      </c>
      <c r="B81" s="1">
        <v>1996</v>
      </c>
      <c r="C81" s="2">
        <v>126.52200000000001</v>
      </c>
      <c r="D81" s="1" t="str">
        <f t="shared" si="2"/>
        <v>12:32</v>
      </c>
      <c r="E81" s="4" t="s">
        <v>162</v>
      </c>
      <c r="F81" s="3">
        <f t="shared" si="3"/>
        <v>0.52222222222222225</v>
      </c>
    </row>
    <row r="82" spans="1:6" x14ac:dyDescent="0.2">
      <c r="A82" t="s">
        <v>163</v>
      </c>
      <c r="B82" s="1">
        <v>1997</v>
      </c>
      <c r="C82" s="2">
        <v>120.43600000000001</v>
      </c>
      <c r="D82" s="1" t="str">
        <f t="shared" si="2"/>
        <v>10:28</v>
      </c>
      <c r="E82" s="4" t="s">
        <v>164</v>
      </c>
      <c r="F82" s="3">
        <f t="shared" si="3"/>
        <v>0.43611111111111112</v>
      </c>
    </row>
    <row r="83" spans="1:6" x14ac:dyDescent="0.2">
      <c r="A83" t="s">
        <v>165</v>
      </c>
      <c r="B83" s="1">
        <v>1998</v>
      </c>
      <c r="C83" s="2">
        <v>110.70399999999999</v>
      </c>
      <c r="D83" s="1" t="str">
        <f t="shared" si="2"/>
        <v>16:54</v>
      </c>
      <c r="E83" s="4" t="s">
        <v>166</v>
      </c>
      <c r="F83" s="3">
        <f t="shared" si="3"/>
        <v>0.70416666666666661</v>
      </c>
    </row>
    <row r="84" spans="1:6" x14ac:dyDescent="0.2">
      <c r="A84" t="s">
        <v>167</v>
      </c>
      <c r="B84" s="1">
        <v>1999</v>
      </c>
      <c r="C84" s="2">
        <v>119.907</v>
      </c>
      <c r="D84" s="1" t="str">
        <f t="shared" si="2"/>
        <v>21:47</v>
      </c>
      <c r="E84" s="4" t="s">
        <v>168</v>
      </c>
      <c r="F84" s="3">
        <f t="shared" si="3"/>
        <v>0.90763888888888899</v>
      </c>
    </row>
    <row r="85" spans="1:6" x14ac:dyDescent="0.2">
      <c r="A85" t="s">
        <v>169</v>
      </c>
      <c r="B85" s="1">
        <v>2000</v>
      </c>
      <c r="C85" s="2">
        <v>122.449</v>
      </c>
      <c r="D85" s="1" t="str">
        <f t="shared" si="2"/>
        <v>10:47</v>
      </c>
      <c r="E85" s="4" t="s">
        <v>170</v>
      </c>
      <c r="F85" s="3">
        <f t="shared" si="3"/>
        <v>0.44930555555555557</v>
      </c>
    </row>
    <row r="86" spans="1:6" x14ac:dyDescent="0.2">
      <c r="A86" t="s">
        <v>171</v>
      </c>
      <c r="B86" s="1">
        <v>2001</v>
      </c>
      <c r="C86" s="2">
        <v>128.541</v>
      </c>
      <c r="D86" s="1" t="str">
        <f t="shared" si="2"/>
        <v>13:00</v>
      </c>
      <c r="E86" s="4" t="s">
        <v>172</v>
      </c>
      <c r="F86" s="3">
        <f t="shared" si="3"/>
        <v>0.54166666666666663</v>
      </c>
    </row>
    <row r="87" spans="1:6" x14ac:dyDescent="0.2">
      <c r="A87" t="s">
        <v>173</v>
      </c>
      <c r="B87" s="1">
        <v>2002</v>
      </c>
      <c r="C87" s="2">
        <v>127.893</v>
      </c>
      <c r="D87" s="1" t="str">
        <f t="shared" si="2"/>
        <v>21:27</v>
      </c>
      <c r="E87" s="4" t="s">
        <v>174</v>
      </c>
      <c r="F87" s="3">
        <f t="shared" si="3"/>
        <v>0.89374999999999993</v>
      </c>
    </row>
    <row r="88" spans="1:6" x14ac:dyDescent="0.2">
      <c r="A88" t="s">
        <v>175</v>
      </c>
      <c r="B88" s="1">
        <v>2003</v>
      </c>
      <c r="C88" s="2">
        <v>119.765</v>
      </c>
      <c r="D88" s="1" t="str">
        <f t="shared" si="2"/>
        <v>18:22</v>
      </c>
      <c r="E88" s="4" t="s">
        <v>176</v>
      </c>
      <c r="F88" s="3">
        <f t="shared" si="3"/>
        <v>0.76527777777777783</v>
      </c>
    </row>
    <row r="89" spans="1:6" x14ac:dyDescent="0.2">
      <c r="A89" t="s">
        <v>177</v>
      </c>
      <c r="B89" s="1">
        <v>2004</v>
      </c>
      <c r="C89" s="2">
        <v>115.59399999999999</v>
      </c>
      <c r="D89" s="1" t="str">
        <f t="shared" si="2"/>
        <v>14:16</v>
      </c>
      <c r="E89" s="4" t="s">
        <v>178</v>
      </c>
      <c r="F89" s="3">
        <f t="shared" si="3"/>
        <v>0.59444444444444444</v>
      </c>
    </row>
    <row r="90" spans="1:6" x14ac:dyDescent="0.2">
      <c r="A90" t="s">
        <v>179</v>
      </c>
      <c r="B90" s="1">
        <v>2005</v>
      </c>
      <c r="C90" s="2">
        <v>118.5</v>
      </c>
      <c r="D90" s="1" t="str">
        <f t="shared" si="2"/>
        <v>12:01</v>
      </c>
      <c r="E90" s="4" t="s">
        <v>180</v>
      </c>
      <c r="F90" s="3">
        <f t="shared" si="3"/>
        <v>0.50069444444444444</v>
      </c>
    </row>
    <row r="91" spans="1:6" x14ac:dyDescent="0.2">
      <c r="A91" t="s">
        <v>181</v>
      </c>
      <c r="B91" s="1">
        <v>2006</v>
      </c>
      <c r="C91" s="2">
        <v>122.72799999999999</v>
      </c>
      <c r="D91" s="1" t="str">
        <f t="shared" si="2"/>
        <v>17:29</v>
      </c>
      <c r="E91" s="4" t="s">
        <v>182</v>
      </c>
      <c r="F91" s="3">
        <f t="shared" si="3"/>
        <v>0.7284722222222223</v>
      </c>
    </row>
    <row r="92" spans="1:6" x14ac:dyDescent="0.2">
      <c r="A92" t="s">
        <v>183</v>
      </c>
      <c r="B92" s="1">
        <v>2007</v>
      </c>
      <c r="C92" s="2">
        <v>117.657</v>
      </c>
      <c r="D92" s="1" t="str">
        <f t="shared" si="2"/>
        <v>15:47</v>
      </c>
      <c r="E92" s="4" t="s">
        <v>184</v>
      </c>
      <c r="F92" s="3">
        <f t="shared" si="3"/>
        <v>0.65763888888888888</v>
      </c>
    </row>
    <row r="93" spans="1:6" x14ac:dyDescent="0.2">
      <c r="A93" t="s">
        <v>185</v>
      </c>
      <c r="B93" s="1">
        <v>2008</v>
      </c>
      <c r="C93" s="2">
        <v>127.953</v>
      </c>
      <c r="D93" s="1" t="str">
        <f t="shared" si="2"/>
        <v>22:53</v>
      </c>
      <c r="E93" s="4" t="s">
        <v>186</v>
      </c>
      <c r="F93" s="3">
        <f t="shared" si="3"/>
        <v>0.95347222222222217</v>
      </c>
    </row>
    <row r="94" spans="1:6" x14ac:dyDescent="0.2">
      <c r="A94" t="s">
        <v>187</v>
      </c>
      <c r="B94" s="1">
        <v>2009</v>
      </c>
      <c r="C94" s="2">
        <v>121.861</v>
      </c>
      <c r="D94" s="1" t="str">
        <f t="shared" si="2"/>
        <v>20:41</v>
      </c>
      <c r="E94" s="4" t="s">
        <v>188</v>
      </c>
      <c r="F94" s="3">
        <f t="shared" si="3"/>
        <v>0.8618055555555556</v>
      </c>
    </row>
    <row r="95" spans="1:6" x14ac:dyDescent="0.2">
      <c r="A95" t="s">
        <v>189</v>
      </c>
      <c r="B95" s="1">
        <v>2010</v>
      </c>
      <c r="C95" s="2">
        <v>119.379</v>
      </c>
      <c r="D95" s="1" t="str">
        <f t="shared" si="2"/>
        <v>09:06</v>
      </c>
      <c r="E95" s="4" t="s">
        <v>190</v>
      </c>
      <c r="F95" s="3">
        <f t="shared" si="3"/>
        <v>0.37916666666666665</v>
      </c>
    </row>
    <row r="96" spans="1:6" x14ac:dyDescent="0.2">
      <c r="A96" t="s">
        <v>191</v>
      </c>
      <c r="B96" s="1">
        <v>2011</v>
      </c>
      <c r="C96" s="2">
        <v>124.68300000000001</v>
      </c>
      <c r="D96" s="1" t="str">
        <f t="shared" si="2"/>
        <v>16:24</v>
      </c>
      <c r="E96" s="4" t="s">
        <v>192</v>
      </c>
      <c r="F96" s="3">
        <f t="shared" si="3"/>
        <v>0.68333333333333324</v>
      </c>
    </row>
    <row r="97" spans="1:7" x14ac:dyDescent="0.2">
      <c r="A97" t="s">
        <v>193</v>
      </c>
      <c r="B97" s="1">
        <v>2012</v>
      </c>
      <c r="C97" s="2">
        <v>114.818</v>
      </c>
      <c r="D97" s="1" t="str">
        <f t="shared" si="2"/>
        <v>19:39</v>
      </c>
      <c r="E97" s="4" t="s">
        <v>194</v>
      </c>
      <c r="F97" s="3">
        <f t="shared" si="3"/>
        <v>0.81874999999999998</v>
      </c>
    </row>
    <row r="98" spans="1:7" x14ac:dyDescent="0.2">
      <c r="A98" t="s">
        <v>195</v>
      </c>
      <c r="B98" s="1">
        <v>2013</v>
      </c>
      <c r="C98" s="2">
        <v>140.61099999999999</v>
      </c>
      <c r="D98" s="1" t="str">
        <f t="shared" si="2"/>
        <v>14:41</v>
      </c>
      <c r="E98" s="4" t="s">
        <v>196</v>
      </c>
      <c r="F98" s="3">
        <f t="shared" si="3"/>
        <v>0.6118055555555556</v>
      </c>
    </row>
    <row r="99" spans="1:7" x14ac:dyDescent="0.2">
      <c r="A99" t="s">
        <v>197</v>
      </c>
      <c r="B99" s="1">
        <v>2014</v>
      </c>
      <c r="C99" s="2">
        <v>115.658</v>
      </c>
      <c r="D99" s="1" t="str">
        <f t="shared" si="2"/>
        <v>15:48</v>
      </c>
      <c r="E99" s="4" t="s">
        <v>198</v>
      </c>
      <c r="F99" s="3">
        <f t="shared" si="3"/>
        <v>0.65833333333333333</v>
      </c>
    </row>
    <row r="100" spans="1:7" x14ac:dyDescent="0.2">
      <c r="A100" t="s">
        <v>199</v>
      </c>
      <c r="B100" s="1">
        <v>2015</v>
      </c>
      <c r="C100" s="2">
        <v>114.6</v>
      </c>
      <c r="D100" s="1" t="str">
        <f t="shared" si="2"/>
        <v>14:25</v>
      </c>
      <c r="E100" s="4" t="s">
        <v>200</v>
      </c>
      <c r="F100" s="3">
        <f t="shared" si="3"/>
        <v>0.60069444444444442</v>
      </c>
    </row>
    <row r="101" spans="1:7" x14ac:dyDescent="0.2">
      <c r="A101" t="s">
        <v>201</v>
      </c>
      <c r="B101" s="1">
        <v>2016</v>
      </c>
      <c r="C101" s="2">
        <v>114.652</v>
      </c>
      <c r="D101" s="1" t="str">
        <f t="shared" si="2"/>
        <v>15:39</v>
      </c>
      <c r="E101" s="4" t="s">
        <v>202</v>
      </c>
      <c r="F101" s="3">
        <f t="shared" si="3"/>
        <v>0.65208333333333335</v>
      </c>
    </row>
    <row r="102" spans="1:7" x14ac:dyDescent="0.2">
      <c r="A102" t="s">
        <v>203</v>
      </c>
      <c r="B102" s="1">
        <v>2017</v>
      </c>
      <c r="C102" s="2">
        <v>121.5</v>
      </c>
      <c r="D102" s="1" t="str">
        <f t="shared" si="2"/>
        <v>12:00</v>
      </c>
      <c r="E102" s="4" t="s">
        <v>204</v>
      </c>
      <c r="F102" s="3">
        <f t="shared" si="3"/>
        <v>0.5</v>
      </c>
    </row>
    <row r="103" spans="1:7" x14ac:dyDescent="0.2">
      <c r="A103" t="s">
        <v>205</v>
      </c>
      <c r="B103" s="1">
        <v>2018</v>
      </c>
      <c r="C103" s="2">
        <v>121.554</v>
      </c>
      <c r="D103" s="1" t="str">
        <f t="shared" si="2"/>
        <v>13:18</v>
      </c>
      <c r="E103" s="4" t="s">
        <v>206</v>
      </c>
      <c r="F103" s="3">
        <f t="shared" si="3"/>
        <v>0.5541666666666667</v>
      </c>
    </row>
    <row r="104" spans="1:7" x14ac:dyDescent="0.2">
      <c r="A104" t="s">
        <v>207</v>
      </c>
      <c r="B104" s="1">
        <v>2019</v>
      </c>
      <c r="C104" s="2">
        <v>104.014</v>
      </c>
      <c r="D104" s="1" t="str">
        <f t="shared" si="2"/>
        <v>00:21</v>
      </c>
      <c r="E104" s="4" t="s">
        <v>208</v>
      </c>
      <c r="F104" s="3">
        <f t="shared" si="3"/>
        <v>1.4583333333333332E-2</v>
      </c>
    </row>
    <row r="105" spans="1:7" x14ac:dyDescent="0.2">
      <c r="A105" t="s">
        <v>209</v>
      </c>
      <c r="B105" s="1">
        <v>2020</v>
      </c>
      <c r="C105" s="2">
        <v>118.538</v>
      </c>
      <c r="D105" s="1" t="str">
        <f t="shared" si="2"/>
        <v>12:56</v>
      </c>
      <c r="E105" s="4" t="s">
        <v>210</v>
      </c>
      <c r="F105" s="3">
        <f t="shared" si="3"/>
        <v>0.53888888888888886</v>
      </c>
    </row>
    <row r="106" spans="1:7" x14ac:dyDescent="0.2">
      <c r="A106" t="s">
        <v>211</v>
      </c>
      <c r="B106" s="1">
        <v>2021</v>
      </c>
      <c r="C106" s="2">
        <v>120.53400000000001</v>
      </c>
      <c r="D106" s="1" t="str">
        <f t="shared" si="2"/>
        <v>12:50</v>
      </c>
      <c r="E106" s="4" t="s">
        <v>212</v>
      </c>
      <c r="F106" s="3">
        <f t="shared" si="3"/>
        <v>0.53472222222222221</v>
      </c>
    </row>
    <row r="107" spans="1:7" x14ac:dyDescent="0.2">
      <c r="A107" t="s">
        <v>213</v>
      </c>
      <c r="B107" s="1">
        <v>2022</v>
      </c>
      <c r="C107" s="2">
        <v>122.78400000000001</v>
      </c>
      <c r="D107" s="1" t="str">
        <f t="shared" ref="D107" si="4">RIGHT(A107,5)</f>
        <v>18:47</v>
      </c>
      <c r="E107" s="4" t="s">
        <v>214</v>
      </c>
      <c r="F107" s="3">
        <f t="shared" si="3"/>
        <v>0.78263888888888899</v>
      </c>
    </row>
    <row r="108" spans="1:7" x14ac:dyDescent="0.2">
      <c r="F108" s="3"/>
      <c r="G108" s="5"/>
    </row>
    <row r="109" spans="1:7" x14ac:dyDescent="0.2">
      <c r="B109" s="1" t="s">
        <v>215</v>
      </c>
      <c r="C109" s="6">
        <f>AVERAGE(C2:C107)</f>
        <v>124.52740566037737</v>
      </c>
      <c r="E109" s="23">
        <f>AVERAGE(F2:F108)</f>
        <v>0.60802541928721199</v>
      </c>
      <c r="F109" s="23"/>
    </row>
  </sheetData>
  <mergeCells count="1">
    <mergeCell ref="E109:F109"/>
  </mergeCells>
  <phoneticPr fontId="19" type="noConversion"/>
  <pageMargins left="0.78740157499999996" right="0.78740157499999996" top="0.984251969" bottom="0.984251969" header="0.4921259845" footer="0.492125984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8"/>
  <sheetViews>
    <sheetView topLeftCell="D1" zoomScale="130" zoomScaleNormal="130" workbookViewId="0">
      <selection activeCell="P2" sqref="P2"/>
    </sheetView>
  </sheetViews>
  <sheetFormatPr baseColWidth="10" defaultColWidth="11" defaultRowHeight="16" x14ac:dyDescent="0.2"/>
  <cols>
    <col min="1" max="1" width="19.1640625" customWidth="1"/>
    <col min="2" max="2" width="19.5" customWidth="1"/>
    <col min="3" max="3" width="23" customWidth="1"/>
    <col min="4" max="4" width="30.33203125" customWidth="1"/>
    <col min="5" max="5" width="6.33203125" customWidth="1"/>
    <col min="8" max="8" width="4.1640625" customWidth="1"/>
    <col min="9" max="9" width="14.33203125" bestFit="1" customWidth="1"/>
  </cols>
  <sheetData>
    <row r="1" spans="1:9" x14ac:dyDescent="0.2">
      <c r="G1" s="19" t="s">
        <v>216</v>
      </c>
      <c r="I1" s="21" t="s">
        <v>217</v>
      </c>
    </row>
    <row r="2" spans="1:9" ht="36.75" customHeight="1" x14ac:dyDescent="0.2">
      <c r="A2" s="7" t="s">
        <v>218</v>
      </c>
      <c r="B2" s="7" t="s">
        <v>219</v>
      </c>
      <c r="C2" s="7" t="s">
        <v>220</v>
      </c>
      <c r="D2" s="7" t="s">
        <v>221</v>
      </c>
      <c r="G2" s="17">
        <f>AVERAGE(G3:G61)</f>
        <v>121.01785714285714</v>
      </c>
      <c r="H2" s="18"/>
      <c r="I2" s="20">
        <f>AVERAGE(D3:D60)</f>
        <v>0.54160466269841268</v>
      </c>
    </row>
    <row r="3" spans="1:9" x14ac:dyDescent="0.2">
      <c r="A3" s="8" t="s">
        <v>222</v>
      </c>
      <c r="B3" s="8" t="s">
        <v>223</v>
      </c>
      <c r="C3" s="11">
        <v>45047</v>
      </c>
      <c r="D3" s="9">
        <v>0.64583333333333337</v>
      </c>
      <c r="F3" s="13">
        <v>44927</v>
      </c>
      <c r="G3" s="12">
        <f>C3-F3</f>
        <v>120</v>
      </c>
    </row>
    <row r="4" spans="1:9" x14ac:dyDescent="0.2">
      <c r="A4" s="8" t="s">
        <v>222</v>
      </c>
      <c r="B4" s="8" t="s">
        <v>223</v>
      </c>
      <c r="C4" s="10">
        <v>45046</v>
      </c>
      <c r="D4" s="9">
        <v>0.5083333333333333</v>
      </c>
      <c r="F4" s="13">
        <v>44927</v>
      </c>
      <c r="G4" s="12">
        <f t="shared" ref="G4:G8" si="0">C4-F4</f>
        <v>119</v>
      </c>
    </row>
    <row r="5" spans="1:9" x14ac:dyDescent="0.2">
      <c r="A5" s="8" t="s">
        <v>224</v>
      </c>
      <c r="B5" s="8" t="s">
        <v>223</v>
      </c>
      <c r="C5" s="10">
        <v>45042</v>
      </c>
      <c r="D5" s="9">
        <v>0.43888888888888888</v>
      </c>
      <c r="F5" s="13">
        <v>44927</v>
      </c>
      <c r="G5" s="12">
        <f t="shared" si="0"/>
        <v>115</v>
      </c>
    </row>
    <row r="6" spans="1:9" x14ac:dyDescent="0.2">
      <c r="A6" s="8" t="s">
        <v>225</v>
      </c>
      <c r="B6" s="8" t="s">
        <v>223</v>
      </c>
      <c r="C6" s="10">
        <v>45044</v>
      </c>
      <c r="D6" s="9">
        <v>0.7270833333333333</v>
      </c>
      <c r="F6" s="13">
        <v>44927</v>
      </c>
      <c r="G6" s="12">
        <f t="shared" si="0"/>
        <v>117</v>
      </c>
    </row>
    <row r="7" spans="1:9" x14ac:dyDescent="0.2">
      <c r="A7" s="8" t="s">
        <v>226</v>
      </c>
      <c r="B7" s="8" t="s">
        <v>223</v>
      </c>
      <c r="C7" s="10">
        <v>45041</v>
      </c>
      <c r="D7" s="9">
        <v>0.60138888888888886</v>
      </c>
      <c r="F7" s="13">
        <v>44927</v>
      </c>
      <c r="G7" s="12">
        <f t="shared" si="0"/>
        <v>114</v>
      </c>
    </row>
    <row r="8" spans="1:9" x14ac:dyDescent="0.2">
      <c r="A8" s="8" t="s">
        <v>227</v>
      </c>
      <c r="B8" s="8" t="s">
        <v>223</v>
      </c>
      <c r="C8" s="10">
        <v>45048</v>
      </c>
      <c r="D8" s="9">
        <v>0.30972222222222223</v>
      </c>
      <c r="F8" s="13">
        <v>44927</v>
      </c>
      <c r="G8" s="12">
        <f t="shared" si="0"/>
        <v>121</v>
      </c>
    </row>
    <row r="9" spans="1:9" x14ac:dyDescent="0.2">
      <c r="A9" s="8" t="s">
        <v>228</v>
      </c>
      <c r="B9" s="8" t="s">
        <v>223</v>
      </c>
      <c r="C9" s="10">
        <v>45046</v>
      </c>
      <c r="D9" s="9">
        <v>0.73958333333333337</v>
      </c>
      <c r="F9" s="13">
        <v>44927</v>
      </c>
      <c r="G9" s="12">
        <f t="shared" ref="G9:G58" si="1">C9-F9</f>
        <v>119</v>
      </c>
    </row>
    <row r="10" spans="1:9" x14ac:dyDescent="0.2">
      <c r="A10" s="8" t="s">
        <v>229</v>
      </c>
      <c r="B10" s="8" t="s">
        <v>223</v>
      </c>
      <c r="C10" s="10">
        <v>45036</v>
      </c>
      <c r="D10" s="9">
        <v>0.6</v>
      </c>
      <c r="F10" s="13">
        <v>44927</v>
      </c>
      <c r="G10" s="12">
        <f t="shared" si="1"/>
        <v>109</v>
      </c>
    </row>
    <row r="11" spans="1:9" x14ac:dyDescent="0.2">
      <c r="A11" s="8" t="s">
        <v>230</v>
      </c>
      <c r="B11" s="8" t="s">
        <v>223</v>
      </c>
      <c r="C11" s="10">
        <v>45058</v>
      </c>
      <c r="D11" s="9">
        <v>0.68541666666666667</v>
      </c>
      <c r="F11" s="13">
        <v>44927</v>
      </c>
      <c r="G11" s="12">
        <f t="shared" si="1"/>
        <v>131</v>
      </c>
    </row>
    <row r="12" spans="1:9" x14ac:dyDescent="0.2">
      <c r="A12" s="8" t="s">
        <v>231</v>
      </c>
      <c r="B12" s="8" t="s">
        <v>223</v>
      </c>
      <c r="C12" s="10">
        <v>45035</v>
      </c>
      <c r="D12" s="9">
        <v>0.68819444444444444</v>
      </c>
      <c r="F12" s="13">
        <v>44927</v>
      </c>
      <c r="G12" s="12">
        <f t="shared" si="1"/>
        <v>108</v>
      </c>
    </row>
    <row r="13" spans="1:9" x14ac:dyDescent="0.2">
      <c r="A13" s="8" t="s">
        <v>232</v>
      </c>
      <c r="B13" s="8" t="s">
        <v>223</v>
      </c>
      <c r="C13" s="10">
        <v>45039</v>
      </c>
      <c r="D13" s="9">
        <v>0.77916666666666667</v>
      </c>
      <c r="F13" s="13">
        <v>44927</v>
      </c>
      <c r="G13" s="12">
        <f t="shared" si="1"/>
        <v>112</v>
      </c>
    </row>
    <row r="14" spans="1:9" x14ac:dyDescent="0.2">
      <c r="A14" s="8" t="s">
        <v>233</v>
      </c>
      <c r="B14" s="8" t="s">
        <v>223</v>
      </c>
      <c r="C14" s="10">
        <v>45049</v>
      </c>
      <c r="D14" s="9">
        <v>0.68472222222222223</v>
      </c>
      <c r="F14" s="13">
        <v>44927</v>
      </c>
      <c r="G14" s="12">
        <f t="shared" si="1"/>
        <v>122</v>
      </c>
    </row>
    <row r="15" spans="1:9" x14ac:dyDescent="0.2">
      <c r="A15" s="8" t="s">
        <v>234</v>
      </c>
      <c r="B15" s="8" t="s">
        <v>223</v>
      </c>
      <c r="C15" s="11">
        <v>45047</v>
      </c>
      <c r="D15" s="9">
        <v>0.53472222222222221</v>
      </c>
      <c r="F15" s="13">
        <v>44927</v>
      </c>
      <c r="G15" s="12">
        <f t="shared" si="1"/>
        <v>120</v>
      </c>
    </row>
    <row r="16" spans="1:9" x14ac:dyDescent="0.2">
      <c r="A16" s="8" t="s">
        <v>235</v>
      </c>
      <c r="B16" s="8" t="s">
        <v>223</v>
      </c>
      <c r="C16" s="10">
        <v>45038</v>
      </c>
      <c r="D16" s="9">
        <v>0.60416666666666663</v>
      </c>
      <c r="F16" s="13">
        <v>44927</v>
      </c>
      <c r="G16" s="12">
        <f t="shared" si="1"/>
        <v>111</v>
      </c>
    </row>
    <row r="17" spans="1:7" x14ac:dyDescent="0.2">
      <c r="A17" s="8" t="s">
        <v>236</v>
      </c>
      <c r="B17" s="8" t="s">
        <v>223</v>
      </c>
      <c r="C17" s="10">
        <v>45033</v>
      </c>
      <c r="D17" s="9">
        <v>0.10555555555555556</v>
      </c>
      <c r="F17" s="13">
        <v>44927</v>
      </c>
      <c r="G17" s="12">
        <f t="shared" si="1"/>
        <v>106</v>
      </c>
    </row>
    <row r="18" spans="1:7" x14ac:dyDescent="0.2">
      <c r="A18" s="8" t="s">
        <v>237</v>
      </c>
      <c r="B18" s="8" t="s">
        <v>223</v>
      </c>
      <c r="C18" s="10">
        <v>45043</v>
      </c>
      <c r="D18" s="9">
        <v>0.80763888888888891</v>
      </c>
      <c r="F18" s="13">
        <v>44927</v>
      </c>
      <c r="G18" s="12">
        <f t="shared" si="1"/>
        <v>116</v>
      </c>
    </row>
    <row r="19" spans="1:7" x14ac:dyDescent="0.2">
      <c r="A19" s="8" t="s">
        <v>238</v>
      </c>
      <c r="B19" s="8" t="s">
        <v>223</v>
      </c>
      <c r="C19" s="10">
        <v>45044</v>
      </c>
      <c r="D19" s="9">
        <v>0.25138888888888888</v>
      </c>
      <c r="F19" s="13">
        <v>44927</v>
      </c>
      <c r="G19" s="12">
        <f t="shared" si="1"/>
        <v>117</v>
      </c>
    </row>
    <row r="20" spans="1:7" x14ac:dyDescent="0.2">
      <c r="A20" s="8" t="s">
        <v>239</v>
      </c>
      <c r="B20" s="8" t="s">
        <v>223</v>
      </c>
      <c r="C20" s="10">
        <v>45052</v>
      </c>
      <c r="D20" s="9">
        <v>0.38750000000000001</v>
      </c>
      <c r="F20" s="13">
        <v>44927</v>
      </c>
      <c r="G20" s="12">
        <f t="shared" si="1"/>
        <v>125</v>
      </c>
    </row>
    <row r="21" spans="1:7" x14ac:dyDescent="0.2">
      <c r="A21" s="8" t="s">
        <v>240</v>
      </c>
      <c r="B21" s="8" t="s">
        <v>223</v>
      </c>
      <c r="C21" s="10">
        <v>45049</v>
      </c>
      <c r="D21" s="9">
        <v>0.62291666666666667</v>
      </c>
      <c r="F21" s="13">
        <v>44927</v>
      </c>
      <c r="G21" s="12">
        <f t="shared" si="1"/>
        <v>122</v>
      </c>
    </row>
    <row r="22" spans="1:7" x14ac:dyDescent="0.2">
      <c r="A22" s="8" t="s">
        <v>241</v>
      </c>
      <c r="B22" s="8" t="s">
        <v>223</v>
      </c>
      <c r="C22" s="10">
        <v>45052</v>
      </c>
      <c r="D22" s="9">
        <v>0.47638888888888892</v>
      </c>
      <c r="F22" s="13">
        <v>44927</v>
      </c>
      <c r="G22" s="12">
        <f t="shared" si="1"/>
        <v>125</v>
      </c>
    </row>
    <row r="23" spans="1:7" x14ac:dyDescent="0.2">
      <c r="A23" s="8" t="s">
        <v>242</v>
      </c>
      <c r="B23" s="8" t="s">
        <v>223</v>
      </c>
      <c r="C23" s="11">
        <v>45047</v>
      </c>
      <c r="D23" s="9">
        <v>0.7319444444444444</v>
      </c>
      <c r="F23" s="13">
        <v>44927</v>
      </c>
      <c r="G23" s="12">
        <f t="shared" si="1"/>
        <v>120</v>
      </c>
    </row>
    <row r="24" spans="1:7" x14ac:dyDescent="0.2">
      <c r="A24" s="8" t="s">
        <v>243</v>
      </c>
      <c r="B24" s="8" t="s">
        <v>223</v>
      </c>
      <c r="C24" s="10">
        <v>45037</v>
      </c>
      <c r="D24" s="9">
        <v>0.62222222222222223</v>
      </c>
      <c r="F24" s="13">
        <v>44927</v>
      </c>
      <c r="G24" s="12">
        <f t="shared" si="1"/>
        <v>110</v>
      </c>
    </row>
    <row r="25" spans="1:7" x14ac:dyDescent="0.2">
      <c r="A25" s="8" t="s">
        <v>244</v>
      </c>
      <c r="B25" s="8" t="s">
        <v>223</v>
      </c>
      <c r="C25" s="10">
        <v>45056</v>
      </c>
      <c r="D25" s="9">
        <v>0.47430555555555554</v>
      </c>
      <c r="F25" s="13">
        <v>44927</v>
      </c>
      <c r="G25" s="12">
        <f t="shared" si="1"/>
        <v>129</v>
      </c>
    </row>
    <row r="26" spans="1:7" x14ac:dyDescent="0.2">
      <c r="A26" s="8" t="s">
        <v>237</v>
      </c>
      <c r="B26" s="8" t="s">
        <v>223</v>
      </c>
      <c r="C26" s="10">
        <v>45052</v>
      </c>
      <c r="D26" s="9">
        <v>0.6381944444444444</v>
      </c>
      <c r="F26" s="13">
        <v>44927</v>
      </c>
      <c r="G26" s="12">
        <f t="shared" si="1"/>
        <v>125</v>
      </c>
    </row>
    <row r="27" spans="1:7" x14ac:dyDescent="0.2">
      <c r="A27" s="8" t="s">
        <v>245</v>
      </c>
      <c r="B27" s="8" t="s">
        <v>223</v>
      </c>
      <c r="C27" s="10">
        <v>45054</v>
      </c>
      <c r="D27" s="9">
        <v>0.74861111111111101</v>
      </c>
      <c r="F27" s="13">
        <v>44927</v>
      </c>
      <c r="G27" s="12">
        <f t="shared" si="1"/>
        <v>127</v>
      </c>
    </row>
    <row r="28" spans="1:7" x14ac:dyDescent="0.2">
      <c r="A28" s="8" t="s">
        <v>246</v>
      </c>
      <c r="B28" s="8" t="s">
        <v>223</v>
      </c>
      <c r="C28" s="10">
        <v>45056</v>
      </c>
      <c r="D28" s="9">
        <v>0.73611111111111116</v>
      </c>
      <c r="F28" s="13">
        <v>44927</v>
      </c>
      <c r="G28" s="12">
        <f t="shared" si="1"/>
        <v>129</v>
      </c>
    </row>
    <row r="29" spans="1:7" x14ac:dyDescent="0.2">
      <c r="A29" s="8" t="s">
        <v>247</v>
      </c>
      <c r="B29" s="8" t="s">
        <v>223</v>
      </c>
      <c r="C29" s="10">
        <v>45039</v>
      </c>
      <c r="D29" s="9">
        <v>0.6875</v>
      </c>
      <c r="F29" s="13">
        <v>44927</v>
      </c>
      <c r="G29" s="12">
        <f t="shared" si="1"/>
        <v>112</v>
      </c>
    </row>
    <row r="30" spans="1:7" x14ac:dyDescent="0.2">
      <c r="A30" s="8" t="s">
        <v>248</v>
      </c>
      <c r="B30" s="8" t="s">
        <v>249</v>
      </c>
      <c r="C30" s="10">
        <v>45045</v>
      </c>
      <c r="D30" s="9">
        <v>0.60763888888888895</v>
      </c>
      <c r="F30" s="13">
        <v>44927</v>
      </c>
      <c r="G30" s="12">
        <f t="shared" si="1"/>
        <v>118</v>
      </c>
    </row>
    <row r="31" spans="1:7" x14ac:dyDescent="0.2">
      <c r="A31" s="8" t="s">
        <v>250</v>
      </c>
      <c r="B31" s="8" t="s">
        <v>249</v>
      </c>
      <c r="C31" s="11">
        <v>45047</v>
      </c>
      <c r="D31" s="9">
        <v>0.58194444444444449</v>
      </c>
      <c r="F31" s="13">
        <v>44927</v>
      </c>
      <c r="G31" s="12">
        <f t="shared" si="1"/>
        <v>120</v>
      </c>
    </row>
    <row r="32" spans="1:7" x14ac:dyDescent="0.2">
      <c r="A32" s="8" t="s">
        <v>251</v>
      </c>
      <c r="B32" s="8" t="s">
        <v>249</v>
      </c>
      <c r="C32" s="11">
        <v>45047</v>
      </c>
      <c r="D32" s="9">
        <v>0.31597222222222221</v>
      </c>
      <c r="F32" s="13">
        <v>44927</v>
      </c>
      <c r="G32" s="12">
        <f t="shared" si="1"/>
        <v>120</v>
      </c>
    </row>
    <row r="33" spans="1:7" x14ac:dyDescent="0.2">
      <c r="A33" s="8" t="s">
        <v>252</v>
      </c>
      <c r="B33" s="8" t="s">
        <v>249</v>
      </c>
      <c r="C33" s="10">
        <v>45054</v>
      </c>
      <c r="D33" s="9">
        <v>0.52222222222222225</v>
      </c>
      <c r="F33" s="13">
        <v>44927</v>
      </c>
      <c r="G33" s="12">
        <f t="shared" si="1"/>
        <v>127</v>
      </c>
    </row>
    <row r="34" spans="1:7" x14ac:dyDescent="0.2">
      <c r="A34" s="8" t="s">
        <v>253</v>
      </c>
      <c r="B34" s="8" t="s">
        <v>249</v>
      </c>
      <c r="C34" s="10">
        <v>45060</v>
      </c>
      <c r="D34" s="9">
        <v>0.57916666666666672</v>
      </c>
      <c r="F34" s="13">
        <v>44927</v>
      </c>
      <c r="G34" s="12">
        <f t="shared" si="1"/>
        <v>133</v>
      </c>
    </row>
    <row r="35" spans="1:7" x14ac:dyDescent="0.2">
      <c r="A35" s="8" t="s">
        <v>254</v>
      </c>
      <c r="B35" s="8" t="s">
        <v>249</v>
      </c>
      <c r="C35" s="10">
        <v>45046</v>
      </c>
      <c r="D35" s="9">
        <v>0.27638888888888885</v>
      </c>
      <c r="F35" s="13">
        <v>44927</v>
      </c>
      <c r="G35" s="12">
        <f t="shared" si="1"/>
        <v>119</v>
      </c>
    </row>
    <row r="36" spans="1:7" x14ac:dyDescent="0.2">
      <c r="A36" s="8" t="s">
        <v>255</v>
      </c>
      <c r="B36" s="8" t="s">
        <v>249</v>
      </c>
      <c r="C36" s="10">
        <v>45057</v>
      </c>
      <c r="D36" s="9">
        <v>0.35416666666666669</v>
      </c>
      <c r="F36" s="13">
        <v>44927</v>
      </c>
      <c r="G36" s="12">
        <f t="shared" si="1"/>
        <v>130</v>
      </c>
    </row>
    <row r="37" spans="1:7" x14ac:dyDescent="0.2">
      <c r="A37" s="8" t="s">
        <v>256</v>
      </c>
      <c r="B37" s="8" t="s">
        <v>249</v>
      </c>
      <c r="C37" s="10">
        <v>45045</v>
      </c>
      <c r="D37" s="9">
        <v>0.39999999999999997</v>
      </c>
      <c r="F37" s="13">
        <v>44927</v>
      </c>
      <c r="G37" s="12">
        <f t="shared" si="1"/>
        <v>118</v>
      </c>
    </row>
    <row r="38" spans="1:7" x14ac:dyDescent="0.2">
      <c r="A38" s="8" t="s">
        <v>257</v>
      </c>
      <c r="B38" s="8" t="s">
        <v>249</v>
      </c>
      <c r="C38" s="10">
        <v>45049</v>
      </c>
      <c r="D38" s="9">
        <v>0.63402777777777775</v>
      </c>
      <c r="F38" s="13">
        <v>44927</v>
      </c>
      <c r="G38" s="12">
        <f t="shared" si="1"/>
        <v>122</v>
      </c>
    </row>
    <row r="39" spans="1:7" x14ac:dyDescent="0.2">
      <c r="A39" s="8" t="s">
        <v>258</v>
      </c>
      <c r="B39" s="8" t="s">
        <v>249</v>
      </c>
      <c r="C39" s="10">
        <v>45046</v>
      </c>
      <c r="D39" s="9">
        <v>0.74652777777777779</v>
      </c>
      <c r="F39" s="13">
        <v>44927</v>
      </c>
      <c r="G39" s="12">
        <f t="shared" si="1"/>
        <v>119</v>
      </c>
    </row>
    <row r="40" spans="1:7" x14ac:dyDescent="0.2">
      <c r="A40" s="8" t="s">
        <v>259</v>
      </c>
      <c r="B40" s="8" t="s">
        <v>249</v>
      </c>
      <c r="C40" s="10">
        <v>45054</v>
      </c>
      <c r="D40" s="9">
        <v>3.125E-2</v>
      </c>
      <c r="F40" s="13">
        <v>44927</v>
      </c>
      <c r="G40" s="12">
        <f t="shared" si="1"/>
        <v>127</v>
      </c>
    </row>
    <row r="41" spans="1:7" x14ac:dyDescent="0.2">
      <c r="A41" s="8" t="s">
        <v>260</v>
      </c>
      <c r="B41" s="8" t="s">
        <v>249</v>
      </c>
      <c r="C41" s="10">
        <v>45045</v>
      </c>
      <c r="D41" s="9">
        <v>0.7416666666666667</v>
      </c>
      <c r="F41" s="13">
        <v>44927</v>
      </c>
      <c r="G41" s="12">
        <f t="shared" si="1"/>
        <v>118</v>
      </c>
    </row>
    <row r="42" spans="1:7" x14ac:dyDescent="0.2">
      <c r="A42" s="8" t="s">
        <v>261</v>
      </c>
      <c r="B42" s="8" t="s">
        <v>249</v>
      </c>
      <c r="C42" s="10">
        <v>45043</v>
      </c>
      <c r="D42" s="9">
        <v>0.64513888888888882</v>
      </c>
      <c r="F42" s="13">
        <v>44927</v>
      </c>
      <c r="G42" s="12">
        <f t="shared" si="1"/>
        <v>116</v>
      </c>
    </row>
    <row r="43" spans="1:7" x14ac:dyDescent="0.2">
      <c r="A43" s="8" t="s">
        <v>262</v>
      </c>
      <c r="B43" s="8" t="s">
        <v>249</v>
      </c>
      <c r="C43" s="10">
        <v>45050</v>
      </c>
      <c r="D43" s="9">
        <v>0.27569444444444446</v>
      </c>
      <c r="F43" s="13">
        <v>44927</v>
      </c>
      <c r="G43" s="12">
        <f t="shared" si="1"/>
        <v>123</v>
      </c>
    </row>
    <row r="44" spans="1:7" x14ac:dyDescent="0.2">
      <c r="A44" s="8" t="s">
        <v>263</v>
      </c>
      <c r="B44" s="8" t="s">
        <v>249</v>
      </c>
      <c r="C44" s="10">
        <v>45046</v>
      </c>
      <c r="D44" s="9">
        <v>0.78472222222222221</v>
      </c>
      <c r="F44" s="13">
        <v>44927</v>
      </c>
      <c r="G44" s="12">
        <f t="shared" si="1"/>
        <v>119</v>
      </c>
    </row>
    <row r="45" spans="1:7" x14ac:dyDescent="0.2">
      <c r="A45" s="8" t="s">
        <v>264</v>
      </c>
      <c r="B45" s="8" t="s">
        <v>249</v>
      </c>
      <c r="C45" s="11">
        <v>45047</v>
      </c>
      <c r="D45" s="9">
        <v>0.23402777777777781</v>
      </c>
      <c r="F45" s="13">
        <v>44927</v>
      </c>
      <c r="G45" s="12">
        <f t="shared" si="1"/>
        <v>120</v>
      </c>
    </row>
    <row r="46" spans="1:7" x14ac:dyDescent="0.2">
      <c r="A46" s="8" t="s">
        <v>265</v>
      </c>
      <c r="B46" s="8" t="s">
        <v>249</v>
      </c>
      <c r="C46" s="10">
        <v>45030</v>
      </c>
      <c r="D46" s="9">
        <v>0.23402777777777781</v>
      </c>
      <c r="F46" s="13">
        <v>44927</v>
      </c>
      <c r="G46" s="12">
        <f t="shared" si="1"/>
        <v>103</v>
      </c>
    </row>
    <row r="47" spans="1:7" x14ac:dyDescent="0.2">
      <c r="A47" s="8" t="s">
        <v>266</v>
      </c>
      <c r="B47" s="8" t="s">
        <v>249</v>
      </c>
      <c r="C47" s="10">
        <v>45052</v>
      </c>
      <c r="D47" s="9">
        <v>0.64374999999999993</v>
      </c>
      <c r="F47" s="13">
        <v>44927</v>
      </c>
      <c r="G47" s="12">
        <f t="shared" si="1"/>
        <v>125</v>
      </c>
    </row>
    <row r="48" spans="1:7" x14ac:dyDescent="0.2">
      <c r="A48" s="8" t="s">
        <v>267</v>
      </c>
      <c r="B48" s="8" t="s">
        <v>249</v>
      </c>
      <c r="C48" s="10">
        <v>45053</v>
      </c>
      <c r="D48" s="9">
        <v>0.39166666666666666</v>
      </c>
      <c r="F48" s="13">
        <v>44927</v>
      </c>
      <c r="G48" s="12">
        <f t="shared" si="1"/>
        <v>126</v>
      </c>
    </row>
    <row r="49" spans="1:7" x14ac:dyDescent="0.2">
      <c r="A49" s="8" t="s">
        <v>268</v>
      </c>
      <c r="B49" s="8" t="s">
        <v>249</v>
      </c>
      <c r="C49" s="10">
        <v>45058</v>
      </c>
      <c r="D49" s="9">
        <v>0.4777777777777778</v>
      </c>
      <c r="F49" s="13">
        <v>44927</v>
      </c>
      <c r="G49" s="12">
        <f t="shared" si="1"/>
        <v>131</v>
      </c>
    </row>
    <row r="50" spans="1:7" x14ac:dyDescent="0.2">
      <c r="A50" s="8" t="s">
        <v>269</v>
      </c>
      <c r="B50" s="8" t="s">
        <v>249</v>
      </c>
      <c r="C50" s="10">
        <v>45052</v>
      </c>
      <c r="D50" s="9">
        <v>0.46666666666666662</v>
      </c>
      <c r="F50" s="13">
        <v>44927</v>
      </c>
      <c r="G50" s="12">
        <f t="shared" si="1"/>
        <v>125</v>
      </c>
    </row>
    <row r="51" spans="1:7" x14ac:dyDescent="0.2">
      <c r="A51" s="8" t="s">
        <v>233</v>
      </c>
      <c r="B51" s="8" t="s">
        <v>249</v>
      </c>
      <c r="C51" s="10">
        <v>45052</v>
      </c>
      <c r="D51" s="9">
        <v>0.4909722222222222</v>
      </c>
      <c r="F51" s="13">
        <v>44927</v>
      </c>
      <c r="G51" s="12">
        <f t="shared" si="1"/>
        <v>125</v>
      </c>
    </row>
    <row r="52" spans="1:7" x14ac:dyDescent="0.2">
      <c r="A52" s="8" t="s">
        <v>270</v>
      </c>
      <c r="B52" s="8" t="s">
        <v>249</v>
      </c>
      <c r="C52" s="10">
        <v>45051</v>
      </c>
      <c r="D52" s="9">
        <v>0.61458333333333337</v>
      </c>
      <c r="F52" s="13">
        <v>44927</v>
      </c>
      <c r="G52" s="12">
        <f t="shared" si="1"/>
        <v>124</v>
      </c>
    </row>
    <row r="53" spans="1:7" x14ac:dyDescent="0.2">
      <c r="A53" s="8" t="s">
        <v>271</v>
      </c>
      <c r="B53" s="8" t="s">
        <v>249</v>
      </c>
      <c r="C53" s="10">
        <v>45055</v>
      </c>
      <c r="D53" s="9">
        <v>0.55347222222222225</v>
      </c>
      <c r="F53" s="13">
        <v>44927</v>
      </c>
      <c r="G53" s="12">
        <f t="shared" si="1"/>
        <v>128</v>
      </c>
    </row>
    <row r="54" spans="1:7" x14ac:dyDescent="0.2">
      <c r="A54" s="8" t="s">
        <v>272</v>
      </c>
      <c r="B54" s="8" t="s">
        <v>249</v>
      </c>
      <c r="C54" s="10">
        <v>45048</v>
      </c>
      <c r="D54" s="9">
        <v>0.61041666666666672</v>
      </c>
      <c r="F54" s="13">
        <v>44927</v>
      </c>
      <c r="G54" s="12">
        <f t="shared" si="1"/>
        <v>121</v>
      </c>
    </row>
    <row r="55" spans="1:7" x14ac:dyDescent="0.2">
      <c r="A55" s="8" t="s">
        <v>273</v>
      </c>
      <c r="B55" s="8" t="s">
        <v>249</v>
      </c>
      <c r="C55" s="10">
        <v>45071</v>
      </c>
      <c r="D55" s="9">
        <v>0.52083333333333337</v>
      </c>
      <c r="F55" s="13">
        <v>44927</v>
      </c>
      <c r="G55" s="12">
        <f t="shared" si="1"/>
        <v>144</v>
      </c>
    </row>
    <row r="56" spans="1:7" x14ac:dyDescent="0.2">
      <c r="A56" s="8" t="s">
        <v>274</v>
      </c>
      <c r="B56" s="8" t="s">
        <v>249</v>
      </c>
      <c r="C56" s="10">
        <v>45070</v>
      </c>
      <c r="D56" s="9">
        <v>0.69791666666666663</v>
      </c>
      <c r="F56" s="13">
        <v>44927</v>
      </c>
      <c r="G56" s="12">
        <f t="shared" si="1"/>
        <v>143</v>
      </c>
    </row>
    <row r="57" spans="1:7" x14ac:dyDescent="0.2">
      <c r="A57" s="8" t="s">
        <v>275</v>
      </c>
      <c r="B57" s="8" t="s">
        <v>249</v>
      </c>
      <c r="C57" s="10">
        <v>45049</v>
      </c>
      <c r="D57" s="9">
        <v>0.5</v>
      </c>
      <c r="F57" s="13">
        <v>44927</v>
      </c>
      <c r="G57" s="12">
        <f t="shared" si="1"/>
        <v>122</v>
      </c>
    </row>
    <row r="58" spans="1:7" x14ac:dyDescent="0.2">
      <c r="A58" s="8" t="s">
        <v>276</v>
      </c>
      <c r="B58" s="8" t="s">
        <v>223</v>
      </c>
      <c r="C58" s="10">
        <v>45037</v>
      </c>
      <c r="D58" s="9">
        <v>0.55972222222222223</v>
      </c>
      <c r="F58" s="13">
        <v>44927</v>
      </c>
      <c r="G58" s="12">
        <f t="shared" si="1"/>
        <v>110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0"/>
  <sheetViews>
    <sheetView tabSelected="1" topLeftCell="A31" workbookViewId="0">
      <selection activeCell="O39" sqref="O39"/>
    </sheetView>
  </sheetViews>
  <sheetFormatPr baseColWidth="10" defaultColWidth="11" defaultRowHeight="16" x14ac:dyDescent="0.2"/>
  <cols>
    <col min="1" max="1" width="14.6640625" customWidth="1"/>
    <col min="2" max="2" width="10" bestFit="1" customWidth="1"/>
    <col min="3" max="3" width="28.5" customWidth="1"/>
    <col min="4" max="4" width="26.6640625" customWidth="1"/>
    <col min="5" max="5" width="9.6640625" customWidth="1"/>
    <col min="7" max="7" width="11.83203125" bestFit="1" customWidth="1"/>
    <col min="8" max="8" width="3.6640625" customWidth="1"/>
    <col min="9" max="9" width="14.33203125" bestFit="1" customWidth="1"/>
  </cols>
  <sheetData>
    <row r="1" spans="1:9" x14ac:dyDescent="0.2">
      <c r="G1" s="19" t="s">
        <v>216</v>
      </c>
      <c r="I1" s="21" t="s">
        <v>217</v>
      </c>
    </row>
    <row r="2" spans="1:9" ht="60" x14ac:dyDescent="0.2">
      <c r="A2" s="22" t="s">
        <v>218</v>
      </c>
      <c r="B2" s="22" t="s">
        <v>219</v>
      </c>
      <c r="C2" s="22" t="s">
        <v>220</v>
      </c>
      <c r="D2" s="22" t="s">
        <v>221</v>
      </c>
      <c r="G2" s="17">
        <f>AVERAGE(G3:G61)</f>
        <v>118.42857142857143</v>
      </c>
      <c r="H2" s="18"/>
      <c r="I2" s="20">
        <f>AVERAGE(D3:D30)</f>
        <v>0.58983134920634916</v>
      </c>
    </row>
    <row r="3" spans="1:9" x14ac:dyDescent="0.2">
      <c r="A3" s="14" t="s">
        <v>225</v>
      </c>
      <c r="B3" s="14" t="s">
        <v>223</v>
      </c>
      <c r="C3" s="15">
        <v>45046</v>
      </c>
      <c r="D3" s="16">
        <v>0.57152777777777775</v>
      </c>
      <c r="F3" s="13">
        <v>44927</v>
      </c>
      <c r="G3" s="12">
        <f>C3-F3</f>
        <v>119</v>
      </c>
    </row>
    <row r="4" spans="1:9" x14ac:dyDescent="0.2">
      <c r="A4" s="14" t="s">
        <v>227</v>
      </c>
      <c r="B4" s="14" t="s">
        <v>223</v>
      </c>
      <c r="C4" s="15">
        <v>45057</v>
      </c>
      <c r="D4" s="16">
        <v>0.63888888888888895</v>
      </c>
      <c r="F4" s="13">
        <v>44927</v>
      </c>
      <c r="G4" s="12">
        <f t="shared" ref="G4:G5" si="0">C4-F4</f>
        <v>130</v>
      </c>
    </row>
    <row r="5" spans="1:9" x14ac:dyDescent="0.2">
      <c r="A5" s="14" t="s">
        <v>224</v>
      </c>
      <c r="B5" s="14" t="s">
        <v>223</v>
      </c>
      <c r="C5" s="15">
        <v>45044</v>
      </c>
      <c r="D5" s="16">
        <v>0.59930555555555554</v>
      </c>
      <c r="F5" s="13">
        <v>44927</v>
      </c>
      <c r="G5" s="12">
        <f t="shared" si="0"/>
        <v>117</v>
      </c>
    </row>
    <row r="6" spans="1:9" x14ac:dyDescent="0.2">
      <c r="A6" s="14" t="s">
        <v>234</v>
      </c>
      <c r="B6" s="14" t="s">
        <v>223</v>
      </c>
      <c r="C6" s="15">
        <v>45046</v>
      </c>
      <c r="D6" s="16">
        <v>0.6</v>
      </c>
      <c r="F6" s="13">
        <v>44927</v>
      </c>
      <c r="G6" s="12">
        <f t="shared" ref="G6:G30" si="1">C6-F6</f>
        <v>119</v>
      </c>
    </row>
    <row r="7" spans="1:9" x14ac:dyDescent="0.2">
      <c r="A7" s="14" t="s">
        <v>230</v>
      </c>
      <c r="B7" s="14" t="s">
        <v>223</v>
      </c>
      <c r="C7" s="15">
        <v>45050</v>
      </c>
      <c r="D7" s="16">
        <v>0.61249999999999993</v>
      </c>
      <c r="F7" s="13">
        <v>44927</v>
      </c>
      <c r="G7" s="12">
        <f t="shared" si="1"/>
        <v>123</v>
      </c>
    </row>
    <row r="8" spans="1:9" x14ac:dyDescent="0.2">
      <c r="A8" s="14" t="s">
        <v>226</v>
      </c>
      <c r="B8" s="14" t="s">
        <v>223</v>
      </c>
      <c r="C8" s="15">
        <v>45044</v>
      </c>
      <c r="D8" s="16">
        <v>0.68541666666666667</v>
      </c>
      <c r="F8" s="13">
        <v>44927</v>
      </c>
      <c r="G8" s="12">
        <f t="shared" si="1"/>
        <v>117</v>
      </c>
    </row>
    <row r="9" spans="1:9" x14ac:dyDescent="0.2">
      <c r="A9" s="14" t="s">
        <v>235</v>
      </c>
      <c r="B9" s="14" t="s">
        <v>223</v>
      </c>
      <c r="C9" s="15">
        <v>45043</v>
      </c>
      <c r="D9" s="16">
        <v>0.61111111111111105</v>
      </c>
      <c r="F9" s="13">
        <v>44927</v>
      </c>
      <c r="G9" s="12">
        <f t="shared" si="1"/>
        <v>116</v>
      </c>
    </row>
    <row r="10" spans="1:9" x14ac:dyDescent="0.2">
      <c r="A10" s="14" t="s">
        <v>231</v>
      </c>
      <c r="B10" s="14" t="s">
        <v>223</v>
      </c>
      <c r="C10" s="15">
        <v>45049</v>
      </c>
      <c r="D10" s="16">
        <v>0.66111111111111109</v>
      </c>
      <c r="F10" s="13">
        <v>44927</v>
      </c>
      <c r="G10" s="12">
        <f t="shared" si="1"/>
        <v>122</v>
      </c>
    </row>
    <row r="11" spans="1:9" x14ac:dyDescent="0.2">
      <c r="A11" s="14" t="s">
        <v>233</v>
      </c>
      <c r="B11" s="14" t="s">
        <v>223</v>
      </c>
      <c r="C11" s="15">
        <v>45029</v>
      </c>
      <c r="D11" s="16">
        <v>0.61736111111111114</v>
      </c>
      <c r="F11" s="13">
        <v>44927</v>
      </c>
      <c r="G11" s="12">
        <f t="shared" si="1"/>
        <v>102</v>
      </c>
    </row>
    <row r="12" spans="1:9" x14ac:dyDescent="0.2">
      <c r="A12" s="14" t="s">
        <v>232</v>
      </c>
      <c r="B12" s="14" t="s">
        <v>223</v>
      </c>
      <c r="C12" s="15">
        <v>45045</v>
      </c>
      <c r="D12" s="16">
        <v>0.67986111111111114</v>
      </c>
      <c r="F12" s="13">
        <v>44927</v>
      </c>
      <c r="G12" s="12">
        <f t="shared" si="1"/>
        <v>118</v>
      </c>
    </row>
    <row r="13" spans="1:9" x14ac:dyDescent="0.2">
      <c r="A13" s="14" t="s">
        <v>244</v>
      </c>
      <c r="B13" s="14" t="s">
        <v>223</v>
      </c>
      <c r="C13" s="15">
        <v>45026</v>
      </c>
      <c r="D13" s="16">
        <v>0.61527777777777781</v>
      </c>
      <c r="F13" s="13">
        <v>44927</v>
      </c>
      <c r="G13" s="12">
        <f t="shared" si="1"/>
        <v>99</v>
      </c>
    </row>
    <row r="14" spans="1:9" x14ac:dyDescent="0.2">
      <c r="A14" s="14" t="s">
        <v>229</v>
      </c>
      <c r="B14" s="14" t="s">
        <v>223</v>
      </c>
      <c r="C14" s="15">
        <v>45044</v>
      </c>
      <c r="D14" s="16">
        <v>0.6</v>
      </c>
      <c r="F14" s="13">
        <v>44927</v>
      </c>
      <c r="G14" s="12">
        <f t="shared" si="1"/>
        <v>117</v>
      </c>
    </row>
    <row r="15" spans="1:9" x14ac:dyDescent="0.2">
      <c r="A15" s="14" t="s">
        <v>222</v>
      </c>
      <c r="B15" s="14" t="s">
        <v>223</v>
      </c>
      <c r="C15" s="11">
        <v>45047</v>
      </c>
      <c r="D15" s="16">
        <v>0.60902777777777783</v>
      </c>
      <c r="F15" s="13">
        <v>44927</v>
      </c>
      <c r="G15" s="12">
        <f t="shared" si="1"/>
        <v>120</v>
      </c>
    </row>
    <row r="16" spans="1:9" x14ac:dyDescent="0.2">
      <c r="A16" s="14" t="s">
        <v>228</v>
      </c>
      <c r="B16" s="14" t="s">
        <v>223</v>
      </c>
      <c r="C16" s="15">
        <v>45054</v>
      </c>
      <c r="D16" s="16">
        <v>0.66597222222222219</v>
      </c>
      <c r="F16" s="13">
        <v>44927</v>
      </c>
      <c r="G16" s="12">
        <f t="shared" si="1"/>
        <v>127</v>
      </c>
    </row>
    <row r="17" spans="1:7" x14ac:dyDescent="0.2">
      <c r="A17" s="14" t="s">
        <v>236</v>
      </c>
      <c r="B17" s="14" t="s">
        <v>223</v>
      </c>
      <c r="C17" s="15">
        <v>45045</v>
      </c>
      <c r="D17" s="16">
        <v>0.72916666666666663</v>
      </c>
      <c r="F17" s="13">
        <v>44927</v>
      </c>
      <c r="G17" s="12">
        <f t="shared" si="1"/>
        <v>118</v>
      </c>
    </row>
    <row r="18" spans="1:7" x14ac:dyDescent="0.2">
      <c r="A18" s="14" t="s">
        <v>238</v>
      </c>
      <c r="B18" s="14" t="s">
        <v>223</v>
      </c>
      <c r="C18" s="15">
        <v>45044</v>
      </c>
      <c r="D18" s="16">
        <v>0.58472222222222225</v>
      </c>
      <c r="F18" s="13">
        <v>44927</v>
      </c>
      <c r="G18" s="12">
        <f t="shared" si="1"/>
        <v>117</v>
      </c>
    </row>
    <row r="19" spans="1:7" x14ac:dyDescent="0.2">
      <c r="A19" s="14" t="s">
        <v>237</v>
      </c>
      <c r="B19" s="14" t="s">
        <v>223</v>
      </c>
      <c r="C19" s="15">
        <v>45049</v>
      </c>
      <c r="D19" s="16">
        <v>0.55486111111111114</v>
      </c>
      <c r="F19" s="13">
        <v>44927</v>
      </c>
      <c r="G19" s="12">
        <f t="shared" si="1"/>
        <v>122</v>
      </c>
    </row>
    <row r="20" spans="1:7" x14ac:dyDescent="0.2">
      <c r="A20" s="14" t="s">
        <v>244</v>
      </c>
      <c r="B20" s="14" t="s">
        <v>223</v>
      </c>
      <c r="C20" s="15">
        <v>45028</v>
      </c>
      <c r="D20" s="16">
        <v>0.64097222222222217</v>
      </c>
      <c r="F20" s="13">
        <v>44927</v>
      </c>
      <c r="G20" s="12">
        <f t="shared" si="1"/>
        <v>101</v>
      </c>
    </row>
    <row r="21" spans="1:7" x14ac:dyDescent="0.2">
      <c r="A21" s="14" t="s">
        <v>241</v>
      </c>
      <c r="B21" s="14" t="s">
        <v>223</v>
      </c>
      <c r="C21" s="15">
        <v>45045</v>
      </c>
      <c r="D21" s="16">
        <v>0.57222222222222219</v>
      </c>
      <c r="F21" s="13">
        <v>44927</v>
      </c>
      <c r="G21" s="12">
        <f t="shared" si="1"/>
        <v>118</v>
      </c>
    </row>
    <row r="22" spans="1:7" x14ac:dyDescent="0.2">
      <c r="A22" s="14" t="s">
        <v>240</v>
      </c>
      <c r="B22" s="14" t="s">
        <v>249</v>
      </c>
      <c r="C22" s="15">
        <v>45045</v>
      </c>
      <c r="D22" s="16">
        <v>0.60138888888888886</v>
      </c>
      <c r="F22" s="13">
        <v>44927</v>
      </c>
      <c r="G22" s="12">
        <f t="shared" si="1"/>
        <v>118</v>
      </c>
    </row>
    <row r="23" spans="1:7" x14ac:dyDescent="0.2">
      <c r="A23" s="14" t="s">
        <v>277</v>
      </c>
      <c r="B23" s="14" t="s">
        <v>223</v>
      </c>
      <c r="C23" s="15">
        <v>45043</v>
      </c>
      <c r="D23" s="16">
        <v>0.54791666666666672</v>
      </c>
      <c r="F23" s="13">
        <v>44927</v>
      </c>
      <c r="G23" s="12">
        <f t="shared" si="1"/>
        <v>116</v>
      </c>
    </row>
    <row r="24" spans="1:7" x14ac:dyDescent="0.2">
      <c r="A24" s="14" t="s">
        <v>245</v>
      </c>
      <c r="B24" s="14" t="s">
        <v>223</v>
      </c>
      <c r="C24" s="15">
        <v>45049</v>
      </c>
      <c r="D24" s="16">
        <v>0.59513888888888888</v>
      </c>
      <c r="F24" s="13">
        <v>44927</v>
      </c>
      <c r="G24" s="12">
        <f t="shared" si="1"/>
        <v>122</v>
      </c>
    </row>
    <row r="25" spans="1:7" x14ac:dyDescent="0.2">
      <c r="A25" s="14" t="s">
        <v>237</v>
      </c>
      <c r="B25" s="14" t="s">
        <v>223</v>
      </c>
      <c r="C25" s="15">
        <v>45048</v>
      </c>
      <c r="D25" s="16">
        <v>0.54375000000000007</v>
      </c>
      <c r="F25" s="13">
        <v>44927</v>
      </c>
      <c r="G25" s="12">
        <f t="shared" si="1"/>
        <v>121</v>
      </c>
    </row>
    <row r="26" spans="1:7" x14ac:dyDescent="0.2">
      <c r="A26" s="14" t="s">
        <v>242</v>
      </c>
      <c r="B26" s="14" t="s">
        <v>223</v>
      </c>
      <c r="C26" s="11">
        <v>45047</v>
      </c>
      <c r="D26" s="16">
        <v>0.68055555555555547</v>
      </c>
      <c r="F26" s="13">
        <v>44927</v>
      </c>
      <c r="G26" s="12">
        <f t="shared" si="1"/>
        <v>120</v>
      </c>
    </row>
    <row r="27" spans="1:7" x14ac:dyDescent="0.2">
      <c r="A27" s="14" t="s">
        <v>278</v>
      </c>
      <c r="B27" s="14" t="s">
        <v>223</v>
      </c>
      <c r="C27" s="15">
        <v>45067</v>
      </c>
      <c r="D27" s="16">
        <v>0.67291666666666661</v>
      </c>
      <c r="F27" s="13">
        <v>44927</v>
      </c>
      <c r="G27" s="12">
        <f t="shared" si="1"/>
        <v>140</v>
      </c>
    </row>
    <row r="28" spans="1:7" x14ac:dyDescent="0.2">
      <c r="A28" s="14" t="s">
        <v>243</v>
      </c>
      <c r="B28" s="14" t="s">
        <v>223</v>
      </c>
      <c r="C28" s="15">
        <v>45037</v>
      </c>
      <c r="D28" s="16">
        <v>0.36527777777777781</v>
      </c>
      <c r="F28" s="13">
        <v>44927</v>
      </c>
      <c r="G28" s="12">
        <f t="shared" si="1"/>
        <v>110</v>
      </c>
    </row>
    <row r="29" spans="1:7" x14ac:dyDescent="0.2">
      <c r="A29" s="14" t="s">
        <v>279</v>
      </c>
      <c r="B29" s="14" t="s">
        <v>223</v>
      </c>
      <c r="C29" s="15">
        <v>45058</v>
      </c>
      <c r="D29" s="16">
        <v>0.52569444444444446</v>
      </c>
      <c r="F29" s="13">
        <v>44927</v>
      </c>
      <c r="G29" s="12">
        <f t="shared" si="1"/>
        <v>131</v>
      </c>
    </row>
    <row r="30" spans="1:7" x14ac:dyDescent="0.2">
      <c r="A30" s="14" t="s">
        <v>247</v>
      </c>
      <c r="B30" s="14" t="s">
        <v>223</v>
      </c>
      <c r="C30" s="15">
        <v>45043</v>
      </c>
      <c r="D30" s="16">
        <v>0.13333333333333333</v>
      </c>
      <c r="F30" s="13">
        <v>44927</v>
      </c>
      <c r="G30" s="12">
        <f t="shared" si="1"/>
        <v>116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NenanaIceClassic_1917-2021</vt:lpstr>
      <vt:lpstr>votes de janvier</vt:lpstr>
      <vt:lpstr>votes de mars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 Percovitch</dc:creator>
  <cp:keywords/>
  <dc:description/>
  <cp:lastModifiedBy>Microsoft Office User</cp:lastModifiedBy>
  <cp:revision/>
  <dcterms:created xsi:type="dcterms:W3CDTF">2022-12-13T11:33:23Z</dcterms:created>
  <dcterms:modified xsi:type="dcterms:W3CDTF">2023-05-25T13:58:25Z</dcterms:modified>
  <cp:category/>
  <cp:contentStatus/>
</cp:coreProperties>
</file>